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7590"/>
  </bookViews>
  <sheets>
    <sheet name="Input" sheetId="2" r:id="rId1"/>
    <sheet name="Modello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3" l="1"/>
  <c r="C12" i="3"/>
  <c r="K22" i="3" l="1"/>
  <c r="K20" i="3"/>
  <c r="D20" i="3"/>
  <c r="E20" i="3" s="1"/>
  <c r="F20" i="3" s="1"/>
  <c r="G20" i="3" s="1"/>
  <c r="H20" i="3" s="1"/>
  <c r="I20" i="3" s="1"/>
  <c r="J20" i="3" s="1"/>
  <c r="E19" i="3"/>
  <c r="F19" i="3" s="1"/>
  <c r="G19" i="3" s="1"/>
  <c r="H19" i="3" s="1"/>
  <c r="I19" i="3" s="1"/>
  <c r="J19" i="3" s="1"/>
  <c r="K19" i="3" s="1"/>
  <c r="C4" i="3"/>
  <c r="D22" i="3" l="1"/>
  <c r="J23" i="3"/>
  <c r="G23" i="3"/>
  <c r="K23" i="3"/>
  <c r="D23" i="3"/>
  <c r="H23" i="3"/>
  <c r="E23" i="3"/>
  <c r="I23" i="3"/>
  <c r="F23" i="3"/>
  <c r="B5" i="2"/>
  <c r="D21" i="3" l="1"/>
  <c r="E21" i="3" s="1"/>
  <c r="F21" i="3" s="1"/>
  <c r="G21" i="3" s="1"/>
  <c r="H21" i="3" s="1"/>
  <c r="I21" i="3" s="1"/>
  <c r="J21" i="3" s="1"/>
  <c r="K21" i="3" s="1"/>
  <c r="E22" i="3"/>
  <c r="F22" i="3" s="1"/>
  <c r="G22" i="3" s="1"/>
  <c r="H22" i="3" s="1"/>
  <c r="I22" i="3" s="1"/>
  <c r="J22" i="3" s="1"/>
  <c r="L22" i="3" l="1"/>
</calcChain>
</file>

<file path=xl/sharedStrings.xml><?xml version="1.0" encoding="utf-8"?>
<sst xmlns="http://schemas.openxmlformats.org/spreadsheetml/2006/main" count="31" uniqueCount="25">
  <si>
    <t>Ammortamento investimento</t>
  </si>
  <si>
    <t>Consumi termici storici</t>
  </si>
  <si>
    <t>Risparmio energetico atteso</t>
  </si>
  <si>
    <t>EPC PA</t>
  </si>
  <si>
    <t>Investimenti in efficientamento energetico previsti</t>
  </si>
  <si>
    <t>Euro</t>
  </si>
  <si>
    <t>Spesa storica manuenzione impianti termici</t>
  </si>
  <si>
    <t>Risparmi energetici previsti da gestione attiva e BMS</t>
  </si>
  <si>
    <t>4) Come si modifica il PEF se la gestione attiva degli impianti non porta miglioramenti?</t>
  </si>
  <si>
    <t>3) Come si modifica il PEF se il risparmio atteso si riduce al 15% a parità di investimenti?</t>
  </si>
  <si>
    <t>Investimento in efficientamento energetico</t>
  </si>
  <si>
    <t>PEF</t>
  </si>
  <si>
    <t>Canone annuo</t>
  </si>
  <si>
    <t>Consumi termici post efficientamento</t>
  </si>
  <si>
    <t>Risparmio da efficientamento</t>
  </si>
  <si>
    <t>Risparmio da gestione attiva</t>
  </si>
  <si>
    <t>Totale risparmio annuo</t>
  </si>
  <si>
    <t>Anni ammortamento investimento iniziale</t>
  </si>
  <si>
    <t>1) Quale è il pay back period (PBP)?</t>
  </si>
  <si>
    <t>PBP</t>
  </si>
  <si>
    <t>2) Redigere il PEF come da modello</t>
  </si>
  <si>
    <t>Cash positivo per PA rispetto a spesa storica</t>
  </si>
  <si>
    <t>Spesa storica</t>
  </si>
  <si>
    <t>Consumi termici storici annui</t>
  </si>
  <si>
    <t>Spesa storica manutenzione impianti termici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</si>
</sst>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2" xfId="1" applyNumberFormat="1" applyFont="1" applyBorder="1"/>
    <xf numFmtId="164" fontId="0" fillId="0" borderId="0" xfId="1" applyNumberFormat="1" applyFont="1" applyBorder="1" applyAlignment="1">
      <alignment horizontal="right"/>
    </xf>
    <xf numFmtId="9" fontId="1" fillId="2" borderId="0" xfId="2" applyFont="1" applyFill="1"/>
    <xf numFmtId="164" fontId="0" fillId="0" borderId="1" xfId="1" applyNumberFormat="1" applyFont="1" applyBorder="1"/>
    <xf numFmtId="0" fontId="0" fillId="0" borderId="0" xfId="0" applyFill="1"/>
    <xf numFmtId="0" fontId="1" fillId="3" borderId="0" xfId="0" applyFont="1" applyFill="1" applyAlignment="1">
      <alignment horizontal="center"/>
    </xf>
    <xf numFmtId="164" fontId="0" fillId="0" borderId="0" xfId="1" applyNumberFormat="1" applyFont="1" applyBorder="1"/>
    <xf numFmtId="9" fontId="0" fillId="0" borderId="1" xfId="2" applyFont="1" applyBorder="1"/>
    <xf numFmtId="164" fontId="0" fillId="0" borderId="0" xfId="1" applyNumberFormat="1" applyFont="1" applyFill="1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left"/>
    </xf>
    <xf numFmtId="164" fontId="0" fillId="0" borderId="0" xfId="0" applyNumberFormat="1" applyFill="1" applyAlignment="1">
      <alignment horizontal="center"/>
    </xf>
    <xf numFmtId="0" fontId="3" fillId="0" borderId="0" xfId="0" applyFont="1" applyFill="1" applyAlignment="1">
      <alignment horizontal="right"/>
    </xf>
    <xf numFmtId="164" fontId="1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43" fontId="1" fillId="0" borderId="0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0" fillId="4" borderId="0" xfId="1" applyNumberFormat="1" applyFont="1" applyFill="1"/>
    <xf numFmtId="43" fontId="1" fillId="4" borderId="1" xfId="0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zoomScale="130" zoomScaleNormal="130" workbookViewId="0">
      <selection activeCell="A17" sqref="A17"/>
    </sheetView>
  </sheetViews>
  <sheetFormatPr defaultRowHeight="15" x14ac:dyDescent="0.25"/>
  <cols>
    <col min="1" max="1" width="77.7109375" customWidth="1"/>
    <col min="2" max="2" width="13.140625" style="2" bestFit="1" customWidth="1"/>
  </cols>
  <sheetData>
    <row r="1" spans="1:3" x14ac:dyDescent="0.25">
      <c r="A1" s="8" t="s">
        <v>3</v>
      </c>
    </row>
    <row r="3" spans="1:3" x14ac:dyDescent="0.25">
      <c r="A3" t="s">
        <v>23</v>
      </c>
      <c r="B3" s="4">
        <v>300000</v>
      </c>
      <c r="C3" t="s">
        <v>5</v>
      </c>
    </row>
    <row r="4" spans="1:3" ht="15.75" thickBot="1" x14ac:dyDescent="0.3">
      <c r="A4" t="s">
        <v>24</v>
      </c>
      <c r="B4" s="3">
        <v>20000</v>
      </c>
      <c r="C4" t="s">
        <v>5</v>
      </c>
    </row>
    <row r="5" spans="1:3" x14ac:dyDescent="0.25">
      <c r="B5" s="2">
        <f>SUM(B3:B4)</f>
        <v>320000</v>
      </c>
      <c r="C5" t="s">
        <v>5</v>
      </c>
    </row>
    <row r="6" spans="1:3" x14ac:dyDescent="0.25">
      <c r="A6" t="s">
        <v>2</v>
      </c>
      <c r="B6" s="5">
        <v>0.2</v>
      </c>
    </row>
    <row r="8" spans="1:3" x14ac:dyDescent="0.25">
      <c r="A8" t="s">
        <v>4</v>
      </c>
      <c r="B8" s="2">
        <v>550000</v>
      </c>
      <c r="C8" t="s">
        <v>5</v>
      </c>
    </row>
    <row r="9" spans="1:3" x14ac:dyDescent="0.25">
      <c r="A9" t="s">
        <v>7</v>
      </c>
      <c r="B9" s="5">
        <v>0.05</v>
      </c>
    </row>
    <row r="11" spans="1:3" x14ac:dyDescent="0.25">
      <c r="A11" t="s">
        <v>18</v>
      </c>
    </row>
    <row r="13" spans="1:3" x14ac:dyDescent="0.25">
      <c r="A13" t="s">
        <v>20</v>
      </c>
    </row>
    <row r="15" spans="1:3" x14ac:dyDescent="0.25">
      <c r="A15" t="s">
        <v>9</v>
      </c>
    </row>
    <row r="17" spans="1:1" x14ac:dyDescent="0.25">
      <c r="A17" t="s">
        <v>8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zoomScale="115" zoomScaleNormal="115" workbookViewId="0">
      <selection activeCell="B2" sqref="B2"/>
    </sheetView>
  </sheetViews>
  <sheetFormatPr defaultRowHeight="15" x14ac:dyDescent="0.25"/>
  <cols>
    <col min="2" max="2" width="48.5703125" bestFit="1" customWidth="1"/>
    <col min="3" max="3" width="13.7109375" style="2" customWidth="1"/>
    <col min="4" max="10" width="10.42578125" bestFit="1" customWidth="1"/>
    <col min="11" max="11" width="12" bestFit="1" customWidth="1"/>
    <col min="12" max="12" width="10.42578125" bestFit="1" customWidth="1"/>
  </cols>
  <sheetData>
    <row r="1" spans="2:9" ht="15.75" thickBot="1" x14ac:dyDescent="0.3"/>
    <row r="2" spans="2:9" ht="15.75" thickBot="1" x14ac:dyDescent="0.3">
      <c r="B2" t="s">
        <v>1</v>
      </c>
      <c r="C2" s="6"/>
    </row>
    <row r="3" spans="2:9" ht="15.75" thickBot="1" x14ac:dyDescent="0.3">
      <c r="B3" t="s">
        <v>6</v>
      </c>
      <c r="C3" s="6"/>
    </row>
    <row r="4" spans="2:9" x14ac:dyDescent="0.25">
      <c r="B4" t="s">
        <v>22</v>
      </c>
      <c r="C4" s="9">
        <f>C2+C3</f>
        <v>0</v>
      </c>
    </row>
    <row r="5" spans="2:9" ht="15.75" thickBot="1" x14ac:dyDescent="0.3"/>
    <row r="6" spans="2:9" ht="15.75" thickBot="1" x14ac:dyDescent="0.3">
      <c r="B6" s="7" t="s">
        <v>10</v>
      </c>
      <c r="C6" s="6"/>
    </row>
    <row r="7" spans="2:9" ht="15.75" thickBot="1" x14ac:dyDescent="0.3">
      <c r="B7" s="7"/>
      <c r="C7" s="9"/>
    </row>
    <row r="8" spans="2:9" ht="15.75" thickBot="1" x14ac:dyDescent="0.3">
      <c r="B8" t="s">
        <v>2</v>
      </c>
      <c r="C8" s="10"/>
    </row>
    <row r="9" spans="2:9" ht="15.75" thickBot="1" x14ac:dyDescent="0.3">
      <c r="B9" t="s">
        <v>7</v>
      </c>
      <c r="C9" s="10"/>
    </row>
    <row r="11" spans="2:9" x14ac:dyDescent="0.25">
      <c r="B11" s="8" t="s">
        <v>19</v>
      </c>
    </row>
    <row r="12" spans="2:9" s="7" customFormat="1" x14ac:dyDescent="0.25">
      <c r="B12" s="13" t="s">
        <v>1</v>
      </c>
      <c r="C12" s="11">
        <f>C4</f>
        <v>0</v>
      </c>
      <c r="D12" s="14"/>
      <c r="E12" s="12"/>
      <c r="F12" s="12"/>
      <c r="G12" s="12"/>
      <c r="H12" s="12"/>
      <c r="I12" s="12"/>
    </row>
    <row r="13" spans="2:9" s="7" customFormat="1" x14ac:dyDescent="0.25">
      <c r="B13" s="15" t="s">
        <v>14</v>
      </c>
      <c r="C13" s="23"/>
      <c r="D13" s="14"/>
      <c r="E13" s="12"/>
      <c r="F13" s="12"/>
      <c r="G13" s="12"/>
      <c r="H13" s="12"/>
      <c r="I13" s="12"/>
    </row>
    <row r="14" spans="2:9" s="7" customFormat="1" ht="15.75" thickBot="1" x14ac:dyDescent="0.3">
      <c r="B14" s="15" t="s">
        <v>15</v>
      </c>
      <c r="C14" s="23"/>
      <c r="D14" s="14"/>
      <c r="E14" s="12"/>
      <c r="F14" s="12"/>
      <c r="G14" s="12"/>
      <c r="H14" s="12"/>
      <c r="I14" s="12"/>
    </row>
    <row r="15" spans="2:9" s="7" customFormat="1" ht="15.75" thickBot="1" x14ac:dyDescent="0.3">
      <c r="B15" s="17" t="s">
        <v>16</v>
      </c>
      <c r="C15" s="11">
        <f>SUM(C13:C14)</f>
        <v>0</v>
      </c>
      <c r="D15" s="16"/>
      <c r="E15" s="12"/>
      <c r="F15" s="12"/>
      <c r="G15" s="12"/>
      <c r="H15" s="12"/>
      <c r="I15" s="12"/>
    </row>
    <row r="16" spans="2:9" s="7" customFormat="1" ht="15.75" thickBot="1" x14ac:dyDescent="0.3">
      <c r="B16" s="18"/>
      <c r="C16" s="11"/>
      <c r="D16" s="16"/>
      <c r="E16" s="12"/>
      <c r="F16" s="12"/>
      <c r="G16" s="12"/>
      <c r="H16" s="12"/>
      <c r="I16" s="12"/>
    </row>
    <row r="17" spans="2:12" s="7" customFormat="1" ht="15.75" thickBot="1" x14ac:dyDescent="0.3">
      <c r="B17" s="18" t="s">
        <v>17</v>
      </c>
      <c r="C17" s="11"/>
      <c r="D17" s="24"/>
      <c r="E17" s="12"/>
      <c r="F17" s="12"/>
      <c r="G17" s="12"/>
      <c r="H17" s="12"/>
      <c r="I17" s="12"/>
    </row>
    <row r="18" spans="2:12" s="7" customFormat="1" x14ac:dyDescent="0.25">
      <c r="B18" s="18"/>
      <c r="C18" s="11"/>
      <c r="D18" s="19"/>
      <c r="E18" s="12"/>
      <c r="F18" s="12"/>
      <c r="G18" s="12"/>
      <c r="H18" s="12"/>
      <c r="I18" s="12"/>
    </row>
    <row r="19" spans="2:12" s="7" customFormat="1" x14ac:dyDescent="0.25">
      <c r="B19" s="8" t="s">
        <v>11</v>
      </c>
      <c r="C19" s="11"/>
      <c r="D19" s="1">
        <v>1</v>
      </c>
      <c r="E19" s="1">
        <f>D19+1</f>
        <v>2</v>
      </c>
      <c r="F19" s="1">
        <f t="shared" ref="F19:K19" si="0">E19+1</f>
        <v>3</v>
      </c>
      <c r="G19" s="1">
        <f t="shared" si="0"/>
        <v>4</v>
      </c>
      <c r="H19" s="1">
        <f t="shared" si="0"/>
        <v>5</v>
      </c>
      <c r="I19" s="1">
        <f t="shared" si="0"/>
        <v>6</v>
      </c>
      <c r="J19" s="1">
        <f t="shared" si="0"/>
        <v>7</v>
      </c>
      <c r="K19" s="1">
        <f t="shared" si="0"/>
        <v>8</v>
      </c>
    </row>
    <row r="20" spans="2:12" x14ac:dyDescent="0.25">
      <c r="B20" t="s">
        <v>12</v>
      </c>
      <c r="D20" s="20">
        <f>C2+C3</f>
        <v>0</v>
      </c>
      <c r="E20" s="20">
        <f>D20</f>
        <v>0</v>
      </c>
      <c r="F20" s="20">
        <f t="shared" ref="F20:K21" si="1">E20</f>
        <v>0</v>
      </c>
      <c r="G20" s="20">
        <f t="shared" si="1"/>
        <v>0</v>
      </c>
      <c r="H20" s="20">
        <f t="shared" si="1"/>
        <v>0</v>
      </c>
      <c r="I20" s="20">
        <f t="shared" si="1"/>
        <v>0</v>
      </c>
      <c r="J20" s="20">
        <f t="shared" si="1"/>
        <v>0</v>
      </c>
      <c r="K20" s="20">
        <f>J20</f>
        <v>0</v>
      </c>
    </row>
    <row r="21" spans="2:12" x14ac:dyDescent="0.25">
      <c r="B21" s="22" t="s">
        <v>13</v>
      </c>
      <c r="D21" s="21">
        <f>D12-D15</f>
        <v>0</v>
      </c>
      <c r="E21" s="21">
        <f>D21</f>
        <v>0</v>
      </c>
      <c r="F21" s="21">
        <f>E21</f>
        <v>0</v>
      </c>
      <c r="G21" s="21">
        <f t="shared" si="1"/>
        <v>0</v>
      </c>
      <c r="H21" s="21">
        <f t="shared" si="1"/>
        <v>0</v>
      </c>
      <c r="I21" s="21">
        <f t="shared" si="1"/>
        <v>0</v>
      </c>
      <c r="J21" s="21">
        <f t="shared" si="1"/>
        <v>0</v>
      </c>
      <c r="K21" s="21">
        <f t="shared" si="1"/>
        <v>0</v>
      </c>
    </row>
    <row r="22" spans="2:12" x14ac:dyDescent="0.25">
      <c r="B22" s="22" t="s">
        <v>0</v>
      </c>
      <c r="D22" s="20">
        <f>D15</f>
        <v>0</v>
      </c>
      <c r="E22" s="20">
        <f>D22</f>
        <v>0</v>
      </c>
      <c r="F22" s="20">
        <f t="shared" ref="F22:K22" si="2">E22</f>
        <v>0</v>
      </c>
      <c r="G22" s="20">
        <f t="shared" si="2"/>
        <v>0</v>
      </c>
      <c r="H22" s="20">
        <f t="shared" si="2"/>
        <v>0</v>
      </c>
      <c r="I22" s="20">
        <f t="shared" si="2"/>
        <v>0</v>
      </c>
      <c r="J22" s="20">
        <f t="shared" si="2"/>
        <v>0</v>
      </c>
      <c r="K22" s="20">
        <f t="shared" si="2"/>
        <v>0</v>
      </c>
      <c r="L22" s="20">
        <f>SUM(D22:K22)</f>
        <v>0</v>
      </c>
    </row>
    <row r="23" spans="2:12" x14ac:dyDescent="0.25">
      <c r="B23" t="s">
        <v>21</v>
      </c>
      <c r="D23" s="20">
        <f>($C$4-D20)</f>
        <v>0</v>
      </c>
      <c r="E23" s="20">
        <f t="shared" ref="E23:K23" si="3">($C$4-E20)</f>
        <v>0</v>
      </c>
      <c r="F23" s="20">
        <f t="shared" si="3"/>
        <v>0</v>
      </c>
      <c r="G23" s="20">
        <f t="shared" si="3"/>
        <v>0</v>
      </c>
      <c r="H23" s="20">
        <f t="shared" si="3"/>
        <v>0</v>
      </c>
      <c r="I23" s="20">
        <f t="shared" si="3"/>
        <v>0</v>
      </c>
      <c r="J23" s="20">
        <f t="shared" si="3"/>
        <v>0</v>
      </c>
      <c r="K23" s="20">
        <f t="shared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Input</vt:lpstr>
      <vt:lpstr>Modello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</dc:creator>
  <cp:lastModifiedBy>bolle</cp:lastModifiedBy>
  <dcterms:created xsi:type="dcterms:W3CDTF">2021-11-18T11:09:57Z</dcterms:created>
  <dcterms:modified xsi:type="dcterms:W3CDTF">2022-11-06T11:49:28Z</dcterms:modified>
</cp:coreProperties>
</file>