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Input" sheetId="1" state="visible" r:id="rId3"/>
    <sheet name="Modello" sheetId="2" state="visible" r:id="rId4"/>
    <sheet name="ModelloFinal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<sst xmlns="http://schemas.openxmlformats.org/spreadsheetml/2006/main" count="47" uniqueCount="24">
  <si>
    <t xml:space="preserve">EPC PA</t>
  </si>
  <si>
    <t xml:space="preserve">Consumi termici storici</t>
  </si>
  <si>
    <t xml:space="preserve">Euro</t>
  </si>
  <si>
    <t xml:space="preserve">Spesa storica manuenzione impianti termici</t>
  </si>
  <si>
    <t xml:space="preserve">Risparmio energetico atteso</t>
  </si>
  <si>
    <t xml:space="preserve">Investimenti in efficientamento energetico previsti</t>
  </si>
  <si>
    <t xml:space="preserve">Risparmi energetici previsti da gestione attiva e BMS</t>
  </si>
  <si>
    <t xml:space="preserve">1) Quale è il pay back period (PBP)?</t>
  </si>
  <si>
    <t xml:space="preserve">2) Redigere il PEF come da modello</t>
  </si>
  <si>
    <t xml:space="preserve">3) Come si modifica il PEF se il risparmio atteso si riduce al 15% a parità di investimenti?</t>
  </si>
  <si>
    <t xml:space="preserve">4) Come si modifica il PEF se la gestione attiva degli impianti non porta miglioramenti?</t>
  </si>
  <si>
    <t xml:space="preserve">Spesa storica</t>
  </si>
  <si>
    <t xml:space="preserve">Investimento in efficientamento energetico</t>
  </si>
  <si>
    <t xml:space="preserve">PBP</t>
  </si>
  <si>
    <t xml:space="preserve">Risparmio da efficientamento</t>
  </si>
  <si>
    <t xml:space="preserve">Risparmio da gestione attiva</t>
  </si>
  <si>
    <t xml:space="preserve">Totale risparmio annuo</t>
  </si>
  <si>
    <t xml:space="preserve">Anni ammortamento investimento iniziale</t>
  </si>
  <si>
    <t xml:space="preserve">PEF</t>
  </si>
  <si>
    <t xml:space="preserve">Canone annuo</t>
  </si>
  <si>
    <t xml:space="preserve">Consumi termici post efficientamento</t>
  </si>
  <si>
    <t xml:space="preserve">Ammortamento investimento</t>
  </si>
  <si>
    <t xml:space="preserve">Cash positivo per PA rispetto a spesa storica</t>
  </si>
  <si>
    <t xml:space="preserve">Spesa storica manutenzione impianti termici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</si>
</sst>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_-* #,##0\ _€_-;\-* #,##0\ _€_-;_-* \-??\ _€_-;_-@_-"/>
    <numFmt numFmtId="167" formatCode="0%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C5E0B4"/>
      </patternFill>
    </fill>
    <fill>
      <patternFill patternType="solid">
        <fgColor theme="7" tint="0.7999"/>
        <bgColor rgb="FFFFFFFF"/>
      </patternFill>
    </fill>
    <fill>
      <patternFill patternType="solid">
        <fgColor theme="9" tint="0.5999"/>
        <bgColor rgb="FFCC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1" sqref="D22:J22 A13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77.71"/>
    <col collapsed="false" customWidth="true" hidden="false" outlineLevel="0" max="2" min="2" style="1" width="13.15"/>
  </cols>
  <sheetData>
    <row r="1" customFormat="false" ht="15" hidden="false" customHeight="false" outlineLevel="0" collapsed="false">
      <c r="A1" s="2" t="s">
        <v>0</v>
      </c>
    </row>
    <row r="3" customFormat="false" ht="15" hidden="false" customHeight="false" outlineLevel="0" collapsed="false">
      <c r="A3" s="0" t="s">
        <v>1</v>
      </c>
      <c r="B3" s="3" t="n">
        <v>300000</v>
      </c>
      <c r="C3" s="0" t="s">
        <v>2</v>
      </c>
    </row>
    <row r="4" customFormat="false" ht="15" hidden="false" customHeight="false" outlineLevel="0" collapsed="false">
      <c r="A4" s="0" t="s">
        <v>3</v>
      </c>
      <c r="B4" s="4" t="n">
        <v>20000</v>
      </c>
      <c r="C4" s="0" t="s">
        <v>2</v>
      </c>
    </row>
    <row r="5" customFormat="false" ht="15" hidden="false" customHeight="false" outlineLevel="0" collapsed="false">
      <c r="B5" s="1" t="n">
        <f aca="false">SUM(B3:B4)</f>
        <v>320000</v>
      </c>
    </row>
    <row r="6" customFormat="false" ht="15" hidden="false" customHeight="false" outlineLevel="0" collapsed="false">
      <c r="A6" s="0" t="s">
        <v>4</v>
      </c>
      <c r="B6" s="5" t="n">
        <v>0.2</v>
      </c>
    </row>
    <row r="8" customFormat="false" ht="15" hidden="false" customHeight="false" outlineLevel="0" collapsed="false">
      <c r="A8" s="0" t="s">
        <v>5</v>
      </c>
      <c r="B8" s="1" t="n">
        <v>550000</v>
      </c>
      <c r="C8" s="0" t="s">
        <v>2</v>
      </c>
    </row>
    <row r="9" customFormat="false" ht="15" hidden="false" customHeight="false" outlineLevel="0" collapsed="false">
      <c r="A9" s="0" t="s">
        <v>6</v>
      </c>
      <c r="B9" s="5" t="n">
        <v>0.05</v>
      </c>
    </row>
    <row r="11" customFormat="false" ht="15" hidden="false" customHeight="false" outlineLevel="0" collapsed="false">
      <c r="A11" s="0" t="s">
        <v>7</v>
      </c>
    </row>
    <row r="13" customFormat="false" ht="15" hidden="false" customHeight="false" outlineLevel="0" collapsed="false">
      <c r="A13" s="0" t="s">
        <v>8</v>
      </c>
    </row>
    <row r="15" customFormat="false" ht="15" hidden="false" customHeight="false" outlineLevel="0" collapsed="false">
      <c r="A15" s="0" t="s">
        <v>9</v>
      </c>
    </row>
    <row r="17" customFormat="false" ht="15" hidden="false" customHeight="false" outlineLevel="0" collapsed="false">
      <c r="A17" s="0" t="s"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1" sqref="D22:J22 B1"/>
    </sheetView>
  </sheetViews>
  <sheetFormatPr defaultColWidth="8.54296875" defaultRowHeight="15" customHeight="true" zeroHeight="false" outlineLevelRow="0" outlineLevelCol="0"/>
  <cols>
    <col collapsed="false" customWidth="true" hidden="false" outlineLevel="0" max="2" min="2" style="0" width="48.57"/>
    <col collapsed="false" customWidth="true" hidden="false" outlineLevel="0" max="3" min="3" style="1" width="13.71"/>
    <col collapsed="false" customWidth="true" hidden="false" outlineLevel="0" max="10" min="4" style="0" width="10.42"/>
    <col collapsed="false" customWidth="true" hidden="false" outlineLevel="0" max="11" min="11" style="0" width="12"/>
    <col collapsed="false" customWidth="true" hidden="false" outlineLevel="0" max="12" min="12" style="0" width="10.42"/>
  </cols>
  <sheetData>
    <row r="2" customFormat="false" ht="15" hidden="false" customHeight="false" outlineLevel="0" collapsed="false">
      <c r="B2" s="0" t="s">
        <v>1</v>
      </c>
      <c r="C2" s="6"/>
    </row>
    <row r="3" customFormat="false" ht="15" hidden="false" customHeight="false" outlineLevel="0" collapsed="false">
      <c r="B3" s="0" t="s">
        <v>3</v>
      </c>
      <c r="C3" s="6"/>
    </row>
    <row r="4" customFormat="false" ht="15" hidden="false" customHeight="false" outlineLevel="0" collapsed="false">
      <c r="B4" s="0" t="s">
        <v>11</v>
      </c>
      <c r="C4" s="1" t="n">
        <f aca="false">C2+C3</f>
        <v>0</v>
      </c>
    </row>
    <row r="6" customFormat="false" ht="15" hidden="false" customHeight="false" outlineLevel="0" collapsed="false">
      <c r="B6" s="7" t="s">
        <v>12</v>
      </c>
      <c r="C6" s="6"/>
    </row>
    <row r="7" customFormat="false" ht="15" hidden="false" customHeight="false" outlineLevel="0" collapsed="false">
      <c r="B7" s="7"/>
    </row>
    <row r="8" customFormat="false" ht="15" hidden="false" customHeight="false" outlineLevel="0" collapsed="false">
      <c r="B8" s="0" t="s">
        <v>4</v>
      </c>
      <c r="C8" s="8"/>
    </row>
    <row r="9" customFormat="false" ht="15" hidden="false" customHeight="false" outlineLevel="0" collapsed="false">
      <c r="B9" s="0" t="s">
        <v>6</v>
      </c>
      <c r="C9" s="8"/>
    </row>
    <row r="11" customFormat="false" ht="15" hidden="false" customHeight="false" outlineLevel="0" collapsed="false">
      <c r="B11" s="2" t="s">
        <v>13</v>
      </c>
    </row>
    <row r="12" s="7" customFormat="true" ht="15" hidden="false" customHeight="false" outlineLevel="0" collapsed="false">
      <c r="B12" s="9" t="s">
        <v>1</v>
      </c>
      <c r="C12" s="1"/>
      <c r="D12" s="10"/>
      <c r="E12" s="11"/>
      <c r="F12" s="11"/>
      <c r="G12" s="11"/>
      <c r="H12" s="11"/>
      <c r="I12" s="11"/>
    </row>
    <row r="13" s="7" customFormat="true" ht="15" hidden="false" customHeight="false" outlineLevel="0" collapsed="false">
      <c r="B13" s="12" t="s">
        <v>14</v>
      </c>
      <c r="C13" s="1"/>
      <c r="D13" s="10"/>
      <c r="E13" s="11"/>
      <c r="F13" s="11"/>
      <c r="G13" s="11"/>
      <c r="H13" s="11"/>
      <c r="I13" s="11"/>
    </row>
    <row r="14" s="7" customFormat="true" ht="15" hidden="false" customHeight="false" outlineLevel="0" collapsed="false">
      <c r="B14" s="12" t="s">
        <v>15</v>
      </c>
      <c r="C14" s="1"/>
      <c r="D14" s="10"/>
      <c r="E14" s="11"/>
      <c r="F14" s="11"/>
      <c r="G14" s="11"/>
      <c r="H14" s="11"/>
      <c r="I14" s="11"/>
    </row>
    <row r="15" s="7" customFormat="true" ht="15" hidden="false" customHeight="false" outlineLevel="0" collapsed="false">
      <c r="B15" s="13" t="s">
        <v>16</v>
      </c>
      <c r="C15" s="1"/>
      <c r="D15" s="14"/>
      <c r="E15" s="11"/>
      <c r="F15" s="11"/>
      <c r="G15" s="11"/>
      <c r="H15" s="11"/>
      <c r="I15" s="11"/>
    </row>
    <row r="16" s="7" customFormat="true" ht="15" hidden="false" customHeight="false" outlineLevel="0" collapsed="false">
      <c r="B16" s="15"/>
      <c r="C16" s="1"/>
      <c r="D16" s="14"/>
      <c r="E16" s="11"/>
      <c r="F16" s="11"/>
      <c r="G16" s="11"/>
      <c r="H16" s="11"/>
      <c r="I16" s="11"/>
    </row>
    <row r="17" s="7" customFormat="true" ht="15" hidden="false" customHeight="false" outlineLevel="0" collapsed="false">
      <c r="B17" s="15" t="s">
        <v>17</v>
      </c>
      <c r="C17" s="1"/>
      <c r="D17" s="16"/>
      <c r="E17" s="11"/>
      <c r="F17" s="11"/>
      <c r="G17" s="11"/>
      <c r="H17" s="11"/>
      <c r="I17" s="11"/>
    </row>
    <row r="18" s="7" customFormat="true" ht="15" hidden="false" customHeight="false" outlineLevel="0" collapsed="false">
      <c r="B18" s="15"/>
      <c r="C18" s="1"/>
      <c r="D18" s="17"/>
      <c r="E18" s="11"/>
      <c r="F18" s="11"/>
      <c r="G18" s="11"/>
      <c r="H18" s="11"/>
      <c r="I18" s="11"/>
    </row>
    <row r="19" s="7" customFormat="true" ht="15" hidden="false" customHeight="false" outlineLevel="0" collapsed="false">
      <c r="B19" s="2" t="s">
        <v>18</v>
      </c>
      <c r="C19" s="1"/>
      <c r="D19" s="18" t="n">
        <v>1</v>
      </c>
      <c r="E19" s="18" t="n">
        <f aca="false">D19+1</f>
        <v>2</v>
      </c>
      <c r="F19" s="18" t="n">
        <f aca="false">E19+1</f>
        <v>3</v>
      </c>
      <c r="G19" s="18" t="n">
        <f aca="false">F19+1</f>
        <v>4</v>
      </c>
      <c r="H19" s="18" t="n">
        <f aca="false">G19+1</f>
        <v>5</v>
      </c>
      <c r="I19" s="18" t="n">
        <f aca="false">H19+1</f>
        <v>6</v>
      </c>
      <c r="J19" s="18" t="n">
        <f aca="false">I19+1</f>
        <v>7</v>
      </c>
      <c r="K19" s="18" t="n">
        <f aca="false">J19+1</f>
        <v>8</v>
      </c>
    </row>
    <row r="20" customFormat="false" ht="15" hidden="false" customHeight="false" outlineLevel="0" collapsed="false">
      <c r="B20" s="0" t="s">
        <v>19</v>
      </c>
      <c r="D20" s="19" t="n">
        <f aca="false">C2+C3</f>
        <v>0</v>
      </c>
      <c r="E20" s="19" t="n">
        <f aca="false">D20</f>
        <v>0</v>
      </c>
      <c r="F20" s="19" t="n">
        <f aca="false">E20</f>
        <v>0</v>
      </c>
      <c r="G20" s="19" t="n">
        <f aca="false">F20</f>
        <v>0</v>
      </c>
      <c r="H20" s="19" t="n">
        <f aca="false">G20</f>
        <v>0</v>
      </c>
      <c r="I20" s="19" t="n">
        <f aca="false">H20</f>
        <v>0</v>
      </c>
      <c r="J20" s="19" t="n">
        <f aca="false">I20</f>
        <v>0</v>
      </c>
      <c r="K20" s="19" t="n">
        <f aca="false">J20</f>
        <v>0</v>
      </c>
    </row>
    <row r="21" customFormat="false" ht="15" hidden="false" customHeight="false" outlineLevel="0" collapsed="false">
      <c r="B21" s="20" t="s">
        <v>20</v>
      </c>
      <c r="D21" s="21" t="n">
        <f aca="false">D12-D15</f>
        <v>0</v>
      </c>
      <c r="E21" s="21" t="n">
        <f aca="false">D21</f>
        <v>0</v>
      </c>
      <c r="F21" s="21" t="n">
        <f aca="false">E21</f>
        <v>0</v>
      </c>
      <c r="G21" s="21" t="n">
        <f aca="false">F21</f>
        <v>0</v>
      </c>
      <c r="H21" s="21" t="n">
        <f aca="false">G21</f>
        <v>0</v>
      </c>
      <c r="I21" s="21" t="n">
        <f aca="false">H21</f>
        <v>0</v>
      </c>
      <c r="J21" s="21" t="n">
        <f aca="false">I21</f>
        <v>0</v>
      </c>
      <c r="K21" s="21" t="n">
        <f aca="false">J21</f>
        <v>0</v>
      </c>
    </row>
    <row r="22" customFormat="false" ht="15" hidden="false" customHeight="false" outlineLevel="0" collapsed="false">
      <c r="B22" s="20" t="s">
        <v>21</v>
      </c>
      <c r="D22" s="19" t="n">
        <f aca="false">D15</f>
        <v>0</v>
      </c>
      <c r="E22" s="19" t="n">
        <f aca="false">D22</f>
        <v>0</v>
      </c>
      <c r="F22" s="19" t="n">
        <f aca="false">E22</f>
        <v>0</v>
      </c>
      <c r="G22" s="19" t="n">
        <f aca="false">F22</f>
        <v>0</v>
      </c>
      <c r="H22" s="19" t="n">
        <f aca="false">G22</f>
        <v>0</v>
      </c>
      <c r="I22" s="19" t="n">
        <f aca="false">H22</f>
        <v>0</v>
      </c>
      <c r="J22" s="19" t="n">
        <f aca="false">I22</f>
        <v>0</v>
      </c>
      <c r="K22" s="19" t="n">
        <f aca="false">J22</f>
        <v>0</v>
      </c>
      <c r="L22" s="19" t="n">
        <f aca="false">SUM(D22:K22)</f>
        <v>0</v>
      </c>
    </row>
    <row r="23" customFormat="false" ht="15" hidden="false" customHeight="false" outlineLevel="0" collapsed="false">
      <c r="B23" s="0" t="s">
        <v>22</v>
      </c>
      <c r="D23" s="19" t="n">
        <f aca="false">($C$4-D20)</f>
        <v>0</v>
      </c>
      <c r="E23" s="19" t="n">
        <f aca="false">($C$4-E20)</f>
        <v>0</v>
      </c>
      <c r="F23" s="19" t="n">
        <f aca="false">($C$4-F20)</f>
        <v>0</v>
      </c>
      <c r="G23" s="19" t="n">
        <f aca="false">($C$4-G20)</f>
        <v>0</v>
      </c>
      <c r="H23" s="19" t="n">
        <f aca="false">($C$4-H20)</f>
        <v>0</v>
      </c>
      <c r="I23" s="19" t="n">
        <f aca="false">($C$4-I20)</f>
        <v>0</v>
      </c>
      <c r="J23" s="19" t="n">
        <f aca="false">($C$4-J20)</f>
        <v>0</v>
      </c>
      <c r="K23" s="19" t="n">
        <f aca="false">($C$4-K20)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3"/>
  <sheetViews>
    <sheetView showFormulas="false" showGridLines="true" showRowColHeaders="true" showZeros="true" rightToLeft="false" tabSelected="true" showOutlineSymbols="true" defaultGridColor="true" view="normal" topLeftCell="B1" colorId="64" zoomScale="115" zoomScaleNormal="115" zoomScalePageLayoutView="100" workbookViewId="0">
      <selection pane="topLeft" activeCell="D22" activeCellId="0" sqref="D22:J22"/>
    </sheetView>
  </sheetViews>
  <sheetFormatPr defaultColWidth="8.54296875" defaultRowHeight="15" customHeight="true" zeroHeight="false" outlineLevelRow="0" outlineLevelCol="0"/>
  <cols>
    <col collapsed="false" customWidth="true" hidden="false" outlineLevel="0" max="2" min="2" style="0" width="48.57"/>
    <col collapsed="false" customWidth="true" hidden="false" outlineLevel="0" max="3" min="3" style="1" width="11.14"/>
    <col collapsed="false" customWidth="true" hidden="false" outlineLevel="0" max="12" min="4" style="0" width="11.14"/>
  </cols>
  <sheetData>
    <row r="2" customFormat="false" ht="15" hidden="false" customHeight="false" outlineLevel="0" collapsed="false">
      <c r="B2" s="0" t="s">
        <v>1</v>
      </c>
      <c r="C2" s="6" t="n">
        <v>300000</v>
      </c>
    </row>
    <row r="3" customFormat="false" ht="15" hidden="false" customHeight="false" outlineLevel="0" collapsed="false">
      <c r="B3" s="0" t="s">
        <v>23</v>
      </c>
      <c r="C3" s="6" t="n">
        <v>20000</v>
      </c>
    </row>
    <row r="4" customFormat="false" ht="15" hidden="false" customHeight="false" outlineLevel="0" collapsed="false">
      <c r="B4" s="0" t="s">
        <v>11</v>
      </c>
      <c r="C4" s="1" t="n">
        <f aca="false">C2+C3</f>
        <v>320000</v>
      </c>
    </row>
    <row r="6" customFormat="false" ht="15" hidden="false" customHeight="false" outlineLevel="0" collapsed="false">
      <c r="B6" s="7" t="s">
        <v>12</v>
      </c>
      <c r="C6" s="6" t="n">
        <v>550000</v>
      </c>
    </row>
    <row r="7" customFormat="false" ht="15" hidden="false" customHeight="false" outlineLevel="0" collapsed="false">
      <c r="B7" s="7"/>
    </row>
    <row r="8" customFormat="false" ht="15" hidden="false" customHeight="false" outlineLevel="0" collapsed="false">
      <c r="B8" s="0" t="s">
        <v>4</v>
      </c>
      <c r="C8" s="8" t="n">
        <v>0.2</v>
      </c>
    </row>
    <row r="9" customFormat="false" ht="15" hidden="false" customHeight="false" outlineLevel="0" collapsed="false">
      <c r="B9" s="0" t="s">
        <v>6</v>
      </c>
      <c r="C9" s="8" t="n">
        <v>0.05</v>
      </c>
    </row>
    <row r="11" customFormat="false" ht="15" hidden="false" customHeight="false" outlineLevel="0" collapsed="false">
      <c r="B11" s="2" t="s">
        <v>13</v>
      </c>
    </row>
    <row r="12" s="7" customFormat="true" ht="15" hidden="false" customHeight="false" outlineLevel="0" collapsed="false">
      <c r="B12" s="9" t="s">
        <v>1</v>
      </c>
      <c r="C12" s="1"/>
      <c r="D12" s="10" t="n">
        <f aca="false">C2</f>
        <v>300000</v>
      </c>
      <c r="E12" s="11"/>
      <c r="F12" s="11"/>
      <c r="G12" s="11"/>
      <c r="H12" s="11"/>
      <c r="I12" s="11"/>
    </row>
    <row r="13" s="7" customFormat="true" ht="15" hidden="false" customHeight="false" outlineLevel="0" collapsed="false">
      <c r="B13" s="12" t="s">
        <v>14</v>
      </c>
      <c r="C13" s="1"/>
      <c r="D13" s="10" t="n">
        <f aca="false">D12*C8</f>
        <v>60000</v>
      </c>
      <c r="E13" s="11"/>
      <c r="F13" s="11"/>
      <c r="G13" s="11"/>
      <c r="H13" s="11"/>
      <c r="I13" s="11"/>
    </row>
    <row r="14" s="7" customFormat="true" ht="15" hidden="false" customHeight="false" outlineLevel="0" collapsed="false">
      <c r="B14" s="12" t="s">
        <v>15</v>
      </c>
      <c r="C14" s="1"/>
      <c r="D14" s="10" t="n">
        <f aca="false">D12*C9</f>
        <v>15000</v>
      </c>
      <c r="E14" s="11"/>
      <c r="F14" s="11"/>
      <c r="G14" s="11"/>
      <c r="H14" s="11"/>
      <c r="I14" s="11"/>
    </row>
    <row r="15" s="7" customFormat="true" ht="15" hidden="false" customHeight="false" outlineLevel="0" collapsed="false">
      <c r="B15" s="13" t="s">
        <v>16</v>
      </c>
      <c r="C15" s="1"/>
      <c r="D15" s="14" t="n">
        <f aca="false">D13+D14</f>
        <v>75000</v>
      </c>
      <c r="E15" s="11"/>
      <c r="F15" s="11"/>
      <c r="G15" s="11"/>
      <c r="H15" s="11"/>
      <c r="I15" s="11"/>
    </row>
    <row r="16" s="7" customFormat="true" ht="15" hidden="false" customHeight="false" outlineLevel="0" collapsed="false">
      <c r="B16" s="15"/>
      <c r="C16" s="1"/>
      <c r="D16" s="14"/>
      <c r="E16" s="11"/>
      <c r="F16" s="11"/>
      <c r="G16" s="11"/>
      <c r="H16" s="11"/>
      <c r="I16" s="11"/>
    </row>
    <row r="17" s="7" customFormat="true" ht="15" hidden="false" customHeight="false" outlineLevel="0" collapsed="false">
      <c r="B17" s="15" t="s">
        <v>17</v>
      </c>
      <c r="C17" s="1"/>
      <c r="D17" s="16" t="n">
        <f aca="false">C6/D15</f>
        <v>7.33333333333333</v>
      </c>
      <c r="E17" s="11"/>
      <c r="F17" s="11"/>
      <c r="G17" s="11"/>
      <c r="H17" s="11"/>
      <c r="I17" s="11"/>
    </row>
    <row r="18" s="7" customFormat="true" ht="15" hidden="false" customHeight="false" outlineLevel="0" collapsed="false">
      <c r="B18" s="15"/>
      <c r="C18" s="1"/>
      <c r="D18" s="17"/>
      <c r="E18" s="11"/>
      <c r="F18" s="11"/>
      <c r="G18" s="11"/>
      <c r="H18" s="11"/>
      <c r="I18" s="11"/>
    </row>
    <row r="19" s="7" customFormat="true" ht="15" hidden="false" customHeight="false" outlineLevel="0" collapsed="false">
      <c r="B19" s="2" t="s">
        <v>18</v>
      </c>
      <c r="C19" s="1"/>
      <c r="D19" s="18" t="n">
        <v>1</v>
      </c>
      <c r="E19" s="18" t="n">
        <f aca="false">D19+1</f>
        <v>2</v>
      </c>
      <c r="F19" s="18" t="n">
        <f aca="false">E19+1</f>
        <v>3</v>
      </c>
      <c r="G19" s="18" t="n">
        <f aca="false">F19+1</f>
        <v>4</v>
      </c>
      <c r="H19" s="18" t="n">
        <f aca="false">G19+1</f>
        <v>5</v>
      </c>
      <c r="I19" s="18" t="n">
        <f aca="false">H19+1</f>
        <v>6</v>
      </c>
      <c r="J19" s="18" t="n">
        <f aca="false">I19+1</f>
        <v>7</v>
      </c>
      <c r="K19" s="22" t="n">
        <f aca="false">J19+1</f>
        <v>8</v>
      </c>
    </row>
    <row r="20" customFormat="false" ht="15" hidden="false" customHeight="false" outlineLevel="0" collapsed="false">
      <c r="B20" s="0" t="s">
        <v>19</v>
      </c>
      <c r="D20" s="19" t="n">
        <f aca="false">C2+C3</f>
        <v>320000</v>
      </c>
      <c r="E20" s="19" t="n">
        <f aca="false">D20</f>
        <v>320000</v>
      </c>
      <c r="F20" s="19" t="n">
        <f aca="false">E20</f>
        <v>320000</v>
      </c>
      <c r="G20" s="19" t="n">
        <f aca="false">F20</f>
        <v>320000</v>
      </c>
      <c r="H20" s="19" t="n">
        <f aca="false">G20</f>
        <v>320000</v>
      </c>
      <c r="I20" s="19" t="n">
        <f aca="false">H20</f>
        <v>320000</v>
      </c>
      <c r="J20" s="19" t="n">
        <f aca="false">I20</f>
        <v>320000</v>
      </c>
      <c r="K20" s="23" t="n">
        <f aca="false">J20-50000</f>
        <v>270000</v>
      </c>
    </row>
    <row r="21" customFormat="false" ht="15" hidden="false" customHeight="false" outlineLevel="0" collapsed="false">
      <c r="B21" s="20" t="s">
        <v>20</v>
      </c>
      <c r="D21" s="21" t="n">
        <f aca="false">D12-D15</f>
        <v>225000</v>
      </c>
      <c r="E21" s="21" t="n">
        <f aca="false">D21</f>
        <v>225000</v>
      </c>
      <c r="F21" s="21" t="n">
        <f aca="false">E21</f>
        <v>225000</v>
      </c>
      <c r="G21" s="21" t="n">
        <f aca="false">F21</f>
        <v>225000</v>
      </c>
      <c r="H21" s="21" t="n">
        <f aca="false">G21</f>
        <v>225000</v>
      </c>
      <c r="I21" s="21" t="n">
        <f aca="false">H21</f>
        <v>225000</v>
      </c>
      <c r="J21" s="21" t="n">
        <f aca="false">I21</f>
        <v>225000</v>
      </c>
      <c r="K21" s="24" t="n">
        <f aca="false">J21</f>
        <v>225000</v>
      </c>
    </row>
    <row r="22" customFormat="false" ht="15" hidden="false" customHeight="false" outlineLevel="0" collapsed="false">
      <c r="B22" s="20" t="s">
        <v>21</v>
      </c>
      <c r="D22" s="19" t="n">
        <f aca="false">D15</f>
        <v>75000</v>
      </c>
      <c r="E22" s="19" t="n">
        <f aca="false">D22</f>
        <v>75000</v>
      </c>
      <c r="F22" s="19" t="n">
        <f aca="false">E22</f>
        <v>75000</v>
      </c>
      <c r="G22" s="19" t="n">
        <f aca="false">F22</f>
        <v>75000</v>
      </c>
      <c r="H22" s="19" t="n">
        <f aca="false">G22</f>
        <v>75000</v>
      </c>
      <c r="I22" s="19" t="n">
        <f aca="false">H22</f>
        <v>75000</v>
      </c>
      <c r="J22" s="19" t="n">
        <f aca="false">I22</f>
        <v>75000</v>
      </c>
      <c r="K22" s="25" t="n">
        <v>25000</v>
      </c>
      <c r="L22" s="19" t="n">
        <f aca="false">SUM(D22:K22)</f>
        <v>550000</v>
      </c>
    </row>
    <row r="23" customFormat="false" ht="15" hidden="false" customHeight="false" outlineLevel="0" collapsed="false">
      <c r="B23" s="0" t="s">
        <v>22</v>
      </c>
      <c r="D23" s="19" t="n">
        <f aca="false">($C$4-D20)</f>
        <v>0</v>
      </c>
      <c r="E23" s="19" t="n">
        <f aca="false">($C$4-E20)</f>
        <v>0</v>
      </c>
      <c r="F23" s="19" t="n">
        <f aca="false">($C$4-F20)</f>
        <v>0</v>
      </c>
      <c r="G23" s="19" t="n">
        <f aca="false">($C$4-G20)</f>
        <v>0</v>
      </c>
      <c r="H23" s="19" t="n">
        <f aca="false">($C$4-H20)</f>
        <v>0</v>
      </c>
      <c r="I23" s="19" t="n">
        <f aca="false">($C$4-I20)</f>
        <v>0</v>
      </c>
      <c r="J23" s="19" t="n">
        <f aca="false">($C$4-J20)</f>
        <v>0</v>
      </c>
      <c r="K23" s="19" t="n">
        <f aca="false">($C$4-K20)</f>
        <v>50000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2021-11-18T11:09:57Z</dcterms:created>
  <dc:creator>LUA</dc:creator>
  <dc:description/>
  <dc:language>it-IT</dc:language>
  <cp:lastModifiedBy/>
  <dcterms:modified xsi:type="dcterms:W3CDTF">2025-11-01T19:10:29Z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