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DATTICA\MACERATA\BENI CULTURALI E TURISMO\aa.2022-2023\Politica Economica per il Territorio\"/>
    </mc:Choice>
  </mc:AlternateContent>
  <xr:revisionPtr revIDLastSave="0" documentId="13_ncr:1_{619C8F84-430C-4A73-B26D-01A032A89249}" xr6:coauthVersionLast="36" xr6:coauthVersionMax="47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Simm table" sheetId="1" r:id="rId1"/>
    <sheet name="Supply_Use table" sheetId="2" r:id="rId2"/>
  </sheets>
  <externalReferences>
    <externalReference r:id="rId3"/>
  </externalReferenc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9" i="2" l="1"/>
  <c r="I32" i="1"/>
  <c r="H7" i="1"/>
  <c r="E8" i="1"/>
  <c r="F8" i="1"/>
  <c r="D8" i="1"/>
  <c r="H6" i="1"/>
  <c r="H5" i="1"/>
  <c r="H4" i="1"/>
  <c r="S18" i="1"/>
  <c r="T18" i="1"/>
  <c r="S19" i="1"/>
  <c r="T19" i="1"/>
  <c r="S20" i="1"/>
  <c r="T20" i="1"/>
  <c r="R19" i="1"/>
  <c r="R20" i="1"/>
  <c r="R18" i="1"/>
  <c r="F19" i="1"/>
  <c r="G20" i="1"/>
  <c r="E18" i="1"/>
  <c r="H9" i="2"/>
  <c r="G9" i="2"/>
  <c r="F9" i="2"/>
  <c r="J9" i="2" s="1"/>
  <c r="E8" i="2"/>
  <c r="N16" i="2" s="1"/>
  <c r="D8" i="2"/>
  <c r="M16" i="2" s="1"/>
  <c r="C8" i="2"/>
  <c r="B8" i="2"/>
  <c r="E7" i="2"/>
  <c r="N15" i="2" s="1"/>
  <c r="D7" i="2"/>
  <c r="M15" i="2" s="1"/>
  <c r="C7" i="2"/>
  <c r="B7" i="2"/>
  <c r="E6" i="2"/>
  <c r="D6" i="2"/>
  <c r="C6" i="2"/>
  <c r="L14" i="2" s="1"/>
  <c r="B6" i="2"/>
  <c r="I5" i="2"/>
  <c r="J16" i="2" s="1"/>
  <c r="H5" i="2"/>
  <c r="R16" i="2" s="1"/>
  <c r="G5" i="2"/>
  <c r="Q16" i="2" s="1"/>
  <c r="F5" i="2"/>
  <c r="B5" i="2"/>
  <c r="I4" i="2"/>
  <c r="J15" i="2" s="1"/>
  <c r="H4" i="2"/>
  <c r="R15" i="2" s="1"/>
  <c r="G4" i="2"/>
  <c r="Q15" i="2" s="1"/>
  <c r="F4" i="2"/>
  <c r="B4" i="2"/>
  <c r="I3" i="2"/>
  <c r="H3" i="2"/>
  <c r="G3" i="2"/>
  <c r="F3" i="2"/>
  <c r="P14" i="2" s="1"/>
  <c r="B3" i="2"/>
  <c r="H2" i="2"/>
  <c r="G2" i="2"/>
  <c r="F2" i="2"/>
  <c r="E2" i="2"/>
  <c r="D2" i="2"/>
  <c r="C2" i="2"/>
  <c r="D3" i="1" a="1"/>
  <c r="D3" i="1"/>
  <c r="G10" i="2" l="1"/>
  <c r="Q14" i="2"/>
  <c r="H10" i="2"/>
  <c r="R14" i="2"/>
  <c r="I10" i="2"/>
  <c r="J14" i="2"/>
  <c r="J4" i="2"/>
  <c r="F15" i="2" s="1"/>
  <c r="P15" i="2"/>
  <c r="J5" i="2"/>
  <c r="F16" i="2" s="1"/>
  <c r="P16" i="2"/>
  <c r="D10" i="2"/>
  <c r="M14" i="2"/>
  <c r="E10" i="2"/>
  <c r="N14" i="2"/>
  <c r="J7" i="2"/>
  <c r="H15" i="2" s="1"/>
  <c r="L15" i="2"/>
  <c r="J8" i="2"/>
  <c r="H16" i="2" s="1"/>
  <c r="L16" i="2"/>
  <c r="F3" i="1"/>
  <c r="E3" i="1"/>
  <c r="F10" i="2"/>
  <c r="J3" i="2"/>
  <c r="F14" i="2" s="1"/>
  <c r="C10" i="2"/>
  <c r="J6" i="2"/>
  <c r="H14" i="2" s="1"/>
  <c r="I26" i="1" l="1"/>
  <c r="J26" i="1"/>
  <c r="K25" i="1"/>
  <c r="Q32" i="2"/>
  <c r="Q31" i="2"/>
  <c r="O33" i="2" l="1"/>
  <c r="P33" i="2"/>
  <c r="H36" i="2" a="1"/>
  <c r="B36" i="2" a="1"/>
  <c r="K24" i="1"/>
  <c r="H26" i="1"/>
  <c r="K23" i="1"/>
  <c r="N33" i="2"/>
  <c r="Q30" i="2"/>
  <c r="B38" i="2" l="1"/>
  <c r="B36" i="2"/>
  <c r="B37" i="2"/>
  <c r="H38" i="2"/>
  <c r="H37" i="2"/>
  <c r="H36" i="2"/>
  <c r="H39" i="2" s="1"/>
  <c r="H40" i="2" s="1"/>
  <c r="K30" i="1"/>
  <c r="K31" i="1"/>
  <c r="G32" i="1" l="1"/>
  <c r="K29" i="1"/>
  <c r="K32" i="1" l="1"/>
  <c r="G33" i="1"/>
</calcChain>
</file>

<file path=xl/sharedStrings.xml><?xml version="1.0" encoding="utf-8"?>
<sst xmlns="http://schemas.openxmlformats.org/spreadsheetml/2006/main" count="105" uniqueCount="76">
  <si>
    <t>Prodotti</t>
  </si>
  <si>
    <t>Domanda Finale</t>
  </si>
  <si>
    <t>Totale</t>
  </si>
  <si>
    <t>q1</t>
  </si>
  <si>
    <t>q2</t>
  </si>
  <si>
    <t>q3</t>
  </si>
  <si>
    <t>Vaore Aggiunto</t>
  </si>
  <si>
    <t>equ.1</t>
  </si>
  <si>
    <t>q = Z i + f</t>
  </si>
  <si>
    <t>q</t>
  </si>
  <si>
    <t>I</t>
  </si>
  <si>
    <t>f</t>
  </si>
  <si>
    <t>Z</t>
  </si>
  <si>
    <t>equ.2</t>
  </si>
  <si>
    <t>q = A q + f</t>
  </si>
  <si>
    <t>dove    A = Z q ̂^(-1)</t>
  </si>
  <si>
    <t>equ.3</t>
  </si>
  <si>
    <t>q - A q = f</t>
  </si>
  <si>
    <t>equ.4</t>
  </si>
  <si>
    <t xml:space="preserve">(I-A)q = f </t>
  </si>
  <si>
    <t>equ.5</t>
  </si>
  <si>
    <t>q ̂</t>
  </si>
  <si>
    <t>Verifica A</t>
  </si>
  <si>
    <t>(I - A)</t>
  </si>
  <si>
    <t>Forward Linkage</t>
  </si>
  <si>
    <t>Inversa di Leontief o matrice R</t>
  </si>
  <si>
    <t>Backward Linkage</t>
  </si>
  <si>
    <t>Var.q</t>
  </si>
  <si>
    <t>Var.f</t>
  </si>
  <si>
    <t>Effetto netto</t>
  </si>
  <si>
    <t>Moltiplicatore della produzione</t>
  </si>
  <si>
    <t>Quale è la variazione della produzione totale, quando la domanda finale di ogni singolo prodotto aumenta di 1</t>
  </si>
  <si>
    <t>Impatto totale sulla produzione in presenza di uno shock unitario della produzione j-esima</t>
  </si>
  <si>
    <t>Quale è la variazione della produzione di ogni singolo prodotto, quando viene stimolata la domanda di tutti i prodotti di 1</t>
  </si>
  <si>
    <t>Impatto sulla produzione del prodotto i-esimo in presenza di uno shock unitario sulla domanda finale di tutti i prodotti.</t>
  </si>
  <si>
    <t>Proditti</t>
  </si>
  <si>
    <t>Attività</t>
  </si>
  <si>
    <t>tot riga</t>
  </si>
  <si>
    <t>M</t>
  </si>
  <si>
    <t>Supply table</t>
  </si>
  <si>
    <t>MAKE</t>
  </si>
  <si>
    <t>U</t>
  </si>
  <si>
    <t>Use table</t>
  </si>
  <si>
    <t>domanda finale</t>
  </si>
  <si>
    <t>va</t>
  </si>
  <si>
    <t>valore aggiunto</t>
  </si>
  <si>
    <t>tot colonna</t>
  </si>
  <si>
    <t>q = A x + f</t>
  </si>
  <si>
    <t>x</t>
  </si>
  <si>
    <t>x = D q</t>
  </si>
  <si>
    <t>q = A D q + f</t>
  </si>
  <si>
    <t>q - A D q = f</t>
  </si>
  <si>
    <t>q (I - A D) = f</t>
  </si>
  <si>
    <t>x ̂</t>
  </si>
  <si>
    <t>AD</t>
  </si>
  <si>
    <t>I-AD</t>
  </si>
  <si>
    <t>fl</t>
  </si>
  <si>
    <t>Marice inversa di Leontief o R</t>
  </si>
  <si>
    <t>bl</t>
  </si>
  <si>
    <t>totale</t>
  </si>
  <si>
    <t>Moltiplicatore produzione</t>
  </si>
  <si>
    <r>
      <t>(I - A)</t>
    </r>
    <r>
      <rPr>
        <b/>
        <vertAlign val="superscript"/>
        <sz val="11"/>
        <color rgb="FF444444"/>
        <rFont val="Calibri"/>
        <family val="2"/>
      </rPr>
      <t>-1</t>
    </r>
  </si>
  <si>
    <r>
      <t>q ̂</t>
    </r>
    <r>
      <rPr>
        <b/>
        <vertAlign val="superscript"/>
        <sz val="11"/>
        <color rgb="FF444444"/>
        <rFont val="Calibri"/>
        <family val="2"/>
      </rPr>
      <t>-1</t>
    </r>
  </si>
  <si>
    <r>
      <t>A = Z q ̂</t>
    </r>
    <r>
      <rPr>
        <b/>
        <vertAlign val="superscript"/>
        <sz val="11"/>
        <color rgb="FF444444"/>
        <rFont val="Calibri"/>
        <family val="2"/>
      </rPr>
      <t>-1</t>
    </r>
  </si>
  <si>
    <r>
      <t>q = (I - A)</t>
    </r>
    <r>
      <rPr>
        <b/>
        <vertAlign val="superscript"/>
        <sz val="11"/>
        <color rgb="FF000000"/>
        <rFont val="Calibri"/>
        <family val="2"/>
      </rPr>
      <t>-1</t>
    </r>
    <r>
      <rPr>
        <b/>
        <sz val="11"/>
        <color rgb="FF000000"/>
        <rFont val="Calibri"/>
        <family val="2"/>
        <charset val="1"/>
      </rPr>
      <t xml:space="preserve"> f</t>
    </r>
  </si>
  <si>
    <r>
      <t>Var. q = (I - A)</t>
    </r>
    <r>
      <rPr>
        <b/>
        <vertAlign val="superscript"/>
        <sz val="11"/>
        <color rgb="FF000000"/>
        <rFont val="Calibri"/>
        <family val="2"/>
      </rPr>
      <t>-1</t>
    </r>
    <r>
      <rPr>
        <b/>
        <sz val="11"/>
        <color rgb="FF000000"/>
        <rFont val="Calibri"/>
        <family val="2"/>
        <charset val="1"/>
      </rPr>
      <t xml:space="preserve"> Var. f</t>
    </r>
  </si>
  <si>
    <r>
      <t>x ̂</t>
    </r>
    <r>
      <rPr>
        <b/>
        <vertAlign val="superscript"/>
        <sz val="11"/>
        <color rgb="FF444444"/>
        <rFont val="Calibri"/>
        <family val="2"/>
      </rPr>
      <t>-1</t>
    </r>
  </si>
  <si>
    <r>
      <t>A = U x </t>
    </r>
    <r>
      <rPr>
        <b/>
        <vertAlign val="superscript"/>
        <sz val="11"/>
        <color rgb="FF444444"/>
        <rFont val="Calibri"/>
        <family val="2"/>
      </rPr>
      <t>̂-1</t>
    </r>
  </si>
  <si>
    <r>
      <t>q = (I - A)</t>
    </r>
    <r>
      <rPr>
        <b/>
        <vertAlign val="superscript"/>
        <sz val="11"/>
        <color rgb="FF000000"/>
        <rFont val="Calibri"/>
        <family val="2"/>
      </rPr>
      <t xml:space="preserve">-1 </t>
    </r>
    <r>
      <rPr>
        <b/>
        <sz val="11"/>
        <color rgb="FF000000"/>
        <rFont val="Calibri"/>
        <family val="2"/>
        <charset val="1"/>
      </rPr>
      <t>f</t>
    </r>
  </si>
  <si>
    <r>
      <t>q = (I - A D)</t>
    </r>
    <r>
      <rPr>
        <b/>
        <vertAlign val="superscript"/>
        <sz val="11"/>
        <color rgb="FF000000"/>
        <rFont val="Calibri"/>
        <family val="2"/>
      </rPr>
      <t>-1</t>
    </r>
    <r>
      <rPr>
        <b/>
        <sz val="11"/>
        <color rgb="FF000000"/>
        <rFont val="Calibri"/>
        <family val="2"/>
        <charset val="1"/>
      </rPr>
      <t xml:space="preserve"> f</t>
    </r>
  </si>
  <si>
    <r>
      <t>q </t>
    </r>
    <r>
      <rPr>
        <b/>
        <vertAlign val="superscript"/>
        <sz val="11"/>
        <color rgb="FF444444"/>
        <rFont val="Calibri"/>
        <family val="2"/>
      </rPr>
      <t>̂-1</t>
    </r>
  </si>
  <si>
    <r>
      <t>D = M q ̂</t>
    </r>
    <r>
      <rPr>
        <b/>
        <vertAlign val="superscript"/>
        <sz val="11"/>
        <color rgb="FF444444"/>
        <rFont val="Calibri"/>
        <family val="2"/>
      </rPr>
      <t>-1</t>
    </r>
  </si>
  <si>
    <r>
      <t>(I - A D)</t>
    </r>
    <r>
      <rPr>
        <b/>
        <vertAlign val="superscript"/>
        <sz val="11"/>
        <color rgb="FF444444"/>
        <rFont val="Calibri"/>
        <family val="2"/>
      </rPr>
      <t>-1</t>
    </r>
  </si>
  <si>
    <r>
      <t>Var.q = (I - A D)</t>
    </r>
    <r>
      <rPr>
        <b/>
        <vertAlign val="superscript"/>
        <sz val="11"/>
        <color rgb="FF000000"/>
        <rFont val="Calibri"/>
        <family val="2"/>
      </rPr>
      <t>-1</t>
    </r>
    <r>
      <rPr>
        <b/>
        <sz val="11"/>
        <color rgb="FF000000"/>
        <rFont val="Calibri"/>
        <family val="2"/>
        <charset val="1"/>
      </rPr>
      <t xml:space="preserve"> Var.f</t>
    </r>
  </si>
  <si>
    <r>
      <t xml:space="preserve">    dove    A = U x</t>
    </r>
    <r>
      <rPr>
        <vertAlign val="superscript"/>
        <sz val="11"/>
        <color rgb="FF000000"/>
        <rFont val="Calibri"/>
        <family val="2"/>
      </rPr>
      <t> ̂-1</t>
    </r>
  </si>
  <si>
    <r>
      <t xml:space="preserve">    dove    D = M q ̂</t>
    </r>
    <r>
      <rPr>
        <vertAlign val="superscript"/>
        <sz val="11"/>
        <color rgb="FF000000"/>
        <rFont val="Calibri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</si>
</sst>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66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444444"/>
      <name val="Calibri"/>
      <family val="2"/>
      <charset val="1"/>
    </font>
    <font>
      <b/>
      <vertAlign val="superscript"/>
      <sz val="11"/>
      <color rgb="FF444444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030A0"/>
        <bgColor rgb="FF993366"/>
      </patternFill>
    </fill>
    <fill>
      <patternFill patternType="solid">
        <fgColor rgb="FFC5E0B4"/>
        <bgColor rgb="FFD9D9D9"/>
      </patternFill>
    </fill>
    <fill>
      <patternFill patternType="solid">
        <fgColor rgb="FF8FAADC"/>
        <bgColor rgb="FF9DC3E6"/>
      </patternFill>
    </fill>
    <fill>
      <patternFill patternType="solid">
        <fgColor rgb="FF92D050"/>
        <bgColor rgb="FFC5E0B4"/>
      </patternFill>
    </fill>
    <fill>
      <patternFill patternType="solid">
        <fgColor rgb="FF00B0F0"/>
        <bgColor rgb="FF33CCCC"/>
      </patternFill>
    </fill>
    <fill>
      <patternFill patternType="solid">
        <fgColor rgb="FFC55A11"/>
        <bgColor rgb="FF993300"/>
      </patternFill>
    </fill>
    <fill>
      <patternFill patternType="solid">
        <fgColor rgb="FFD9D9D9"/>
        <bgColor rgb="FFE7E6E6"/>
      </patternFill>
    </fill>
    <fill>
      <patternFill patternType="solid">
        <fgColor rgb="FFE7E6E6"/>
        <bgColor rgb="FFD9D9D9"/>
      </patternFill>
    </fill>
    <fill>
      <patternFill patternType="solid">
        <fgColor rgb="FF9DC3E6"/>
        <bgColor rgb="FF8FAADC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6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5" fillId="3" borderId="0" xfId="0" applyFont="1" applyFill="1"/>
    <xf numFmtId="0" fontId="5" fillId="2" borderId="0" xfId="0" applyFont="1" applyFill="1" applyAlignment="1">
      <alignment horizontal="center"/>
    </xf>
    <xf numFmtId="0" fontId="0" fillId="0" borderId="5" xfId="0" applyBorder="1"/>
    <xf numFmtId="0" fontId="0" fillId="6" borderId="0" xfId="0" applyFill="1" applyAlignment="1">
      <alignment horizontal="center"/>
    </xf>
    <xf numFmtId="0" fontId="0" fillId="7" borderId="6" xfId="0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6" xfId="0" applyBorder="1"/>
    <xf numFmtId="0" fontId="5" fillId="8" borderId="0" xfId="0" applyFont="1" applyFill="1"/>
    <xf numFmtId="0" fontId="5" fillId="9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/>
    <xf numFmtId="0" fontId="0" fillId="0" borderId="8" xfId="0" applyBorder="1"/>
    <xf numFmtId="0" fontId="0" fillId="10" borderId="8" xfId="0" applyFill="1" applyBorder="1" applyAlignment="1">
      <alignment horizontal="center"/>
    </xf>
    <xf numFmtId="0" fontId="0" fillId="0" borderId="9" xfId="0" applyBorder="1"/>
    <xf numFmtId="0" fontId="5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5" fillId="0" borderId="13" xfId="0" applyNumberFormat="1" applyFont="1" applyBorder="1"/>
    <xf numFmtId="2" fontId="5" fillId="0" borderId="15" xfId="0" applyNumberFormat="1" applyFont="1" applyBorder="1"/>
    <xf numFmtId="2" fontId="5" fillId="0" borderId="16" xfId="0" applyNumberFormat="1" applyFont="1" applyBorder="1"/>
    <xf numFmtId="2" fontId="5" fillId="0" borderId="17" xfId="0" applyNumberFormat="1" applyFont="1" applyBorder="1"/>
    <xf numFmtId="0" fontId="6" fillId="0" borderId="0" xfId="0" applyFont="1"/>
    <xf numFmtId="2" fontId="5" fillId="0" borderId="18" xfId="0" applyNumberFormat="1" applyFont="1" applyBorder="1"/>
    <xf numFmtId="2" fontId="5" fillId="0" borderId="14" xfId="0" applyNumberFormat="1" applyFont="1" applyBorder="1"/>
    <xf numFmtId="0" fontId="0" fillId="13" borderId="0" xfId="0" applyFill="1"/>
    <xf numFmtId="0" fontId="5" fillId="13" borderId="0" xfId="0" applyFont="1" applyFill="1"/>
    <xf numFmtId="0" fontId="0" fillId="13" borderId="0" xfId="0" applyFill="1" applyAlignment="1">
      <alignment horizontal="right"/>
    </xf>
    <xf numFmtId="2" fontId="0" fillId="13" borderId="0" xfId="0" applyNumberFormat="1" applyFill="1"/>
    <xf numFmtId="2" fontId="5" fillId="13" borderId="0" xfId="0" applyNumberFormat="1" applyFont="1" applyFill="1"/>
    <xf numFmtId="165" fontId="0" fillId="0" borderId="0" xfId="0" applyNumberFormat="1"/>
    <xf numFmtId="165" fontId="5" fillId="0" borderId="0" xfId="0" applyNumberFormat="1" applyFont="1"/>
    <xf numFmtId="2" fontId="6" fillId="0" borderId="0" xfId="0" applyNumberFormat="1" applyFont="1"/>
    <xf numFmtId="1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5" fontId="4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wrapText="1" readingOrder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66"/>
      <rgbColor rgb="FF808000"/>
      <rgbColor rgb="FF800080"/>
      <rgbColor rgb="FF008080"/>
      <rgbColor rgb="FFC5E0B4"/>
      <rgbColor rgb="FF808080"/>
      <rgbColor rgb="FF8FAADC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/DIDATTICA/MACERATA/FORMAZIONE/aa.2020-2021/Politica%20economica%20per%20il%20Territorio/lezioni/Esercizio_mod_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T"/>
      <sheetName val="Esercizio"/>
      <sheetName val="Foglio1"/>
    </sheetNames>
    <sheetDataSet>
      <sheetData sheetId="0"/>
      <sheetData sheetId="1"/>
      <sheetData sheetId="2">
        <row r="3">
          <cell r="C3" t="str">
            <v>x1</v>
          </cell>
          <cell r="D3" t="str">
            <v>x2</v>
          </cell>
          <cell r="E3" t="str">
            <v>x3</v>
          </cell>
          <cell r="O3" t="str">
            <v>q1</v>
          </cell>
          <cell r="P3" t="str">
            <v>q2</v>
          </cell>
          <cell r="Q3" t="str">
            <v>q3</v>
          </cell>
        </row>
        <row r="4">
          <cell r="B4" t="str">
            <v>q1</v>
          </cell>
          <cell r="C4">
            <v>20</v>
          </cell>
          <cell r="D4">
            <v>30</v>
          </cell>
          <cell r="E4">
            <v>10</v>
          </cell>
          <cell r="G4">
            <v>40</v>
          </cell>
          <cell r="N4" t="str">
            <v>x1</v>
          </cell>
          <cell r="O4">
            <v>100</v>
          </cell>
          <cell r="P4">
            <v>0</v>
          </cell>
          <cell r="Q4">
            <v>10</v>
          </cell>
        </row>
        <row r="5">
          <cell r="B5" t="str">
            <v>q2</v>
          </cell>
          <cell r="C5">
            <v>30</v>
          </cell>
          <cell r="D5">
            <v>20</v>
          </cell>
          <cell r="E5">
            <v>20</v>
          </cell>
          <cell r="G5">
            <v>20</v>
          </cell>
          <cell r="N5" t="str">
            <v>x2</v>
          </cell>
          <cell r="O5">
            <v>0</v>
          </cell>
          <cell r="P5">
            <v>90</v>
          </cell>
          <cell r="Q5">
            <v>20</v>
          </cell>
        </row>
        <row r="6">
          <cell r="B6" t="str">
            <v>q3</v>
          </cell>
          <cell r="C6">
            <v>30</v>
          </cell>
          <cell r="D6">
            <v>20</v>
          </cell>
          <cell r="E6">
            <v>50</v>
          </cell>
          <cell r="G6">
            <v>80</v>
          </cell>
          <cell r="N6" t="str">
            <v>x3</v>
          </cell>
          <cell r="O6">
            <v>0</v>
          </cell>
          <cell r="P6">
            <v>0</v>
          </cell>
          <cell r="Q6">
            <v>150</v>
          </cell>
        </row>
        <row r="8">
          <cell r="C8">
            <v>30</v>
          </cell>
          <cell r="D8">
            <v>40</v>
          </cell>
          <cell r="E8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8"/>
  <sheetViews>
    <sheetView zoomScaleNormal="100" workbookViewId="0">
      <selection activeCell="D22" sqref="D22"/>
    </sheetView>
  </sheetViews>
  <sheetFormatPr defaultRowHeight="14.5" x14ac:dyDescent="0.35"/>
  <cols>
    <col min="1" max="1025" width="8.7265625" customWidth="1"/>
  </cols>
  <sheetData>
    <row r="2" spans="1:14" ht="42" customHeight="1" x14ac:dyDescent="0.35">
      <c r="B2" s="75"/>
      <c r="C2" s="75"/>
      <c r="D2" s="74" t="s">
        <v>0</v>
      </c>
      <c r="E2" s="74"/>
      <c r="F2" s="74"/>
      <c r="G2" s="74" t="s">
        <v>1</v>
      </c>
      <c r="H2" s="74" t="s">
        <v>2</v>
      </c>
    </row>
    <row r="3" spans="1:14" ht="21.5" customHeight="1" x14ac:dyDescent="0.35">
      <c r="B3" s="75"/>
      <c r="C3" s="75"/>
      <c r="D3" s="3" t="str">
        <f t="array" ref="D3:F3">TRANSPOSE(C4:C6)</f>
        <v>q1</v>
      </c>
      <c r="E3" s="3" t="str">
        <v>q2</v>
      </c>
      <c r="F3" s="3" t="str">
        <v>q3</v>
      </c>
      <c r="G3" s="74"/>
      <c r="H3" s="74"/>
    </row>
    <row r="4" spans="1:14" ht="23" customHeight="1" x14ac:dyDescent="0.35">
      <c r="B4" s="74" t="s">
        <v>0</v>
      </c>
      <c r="C4" s="3" t="s">
        <v>3</v>
      </c>
      <c r="D4" s="4">
        <v>5</v>
      </c>
      <c r="E4" s="4">
        <v>6</v>
      </c>
      <c r="F4" s="4">
        <v>10</v>
      </c>
      <c r="G4" s="5">
        <v>19</v>
      </c>
      <c r="H4" s="6">
        <f>SUM(D4:G4)</f>
        <v>40</v>
      </c>
    </row>
    <row r="5" spans="1:14" ht="23" customHeight="1" x14ac:dyDescent="0.35">
      <c r="B5" s="74"/>
      <c r="C5" s="3" t="s">
        <v>4</v>
      </c>
      <c r="D5" s="4">
        <v>15</v>
      </c>
      <c r="E5" s="4">
        <v>20</v>
      </c>
      <c r="F5" s="4">
        <v>15</v>
      </c>
      <c r="G5" s="7">
        <v>41</v>
      </c>
      <c r="H5" s="6">
        <f>SUM(D5:G5)</f>
        <v>91</v>
      </c>
    </row>
    <row r="6" spans="1:14" ht="23" customHeight="1" x14ac:dyDescent="0.35">
      <c r="B6" s="74"/>
      <c r="C6" s="3" t="s">
        <v>5</v>
      </c>
      <c r="D6" s="4">
        <v>10</v>
      </c>
      <c r="E6" s="4">
        <v>35</v>
      </c>
      <c r="F6" s="4">
        <v>30</v>
      </c>
      <c r="G6" s="7">
        <v>30</v>
      </c>
      <c r="H6" s="6">
        <f>SUM(D6:G6)</f>
        <v>105</v>
      </c>
    </row>
    <row r="7" spans="1:14" ht="23" customHeight="1" x14ac:dyDescent="0.35">
      <c r="B7" s="74" t="s">
        <v>6</v>
      </c>
      <c r="C7" s="74"/>
      <c r="D7" s="8">
        <v>10</v>
      </c>
      <c r="E7" s="8">
        <v>30</v>
      </c>
      <c r="F7" s="8">
        <v>50</v>
      </c>
      <c r="G7" s="2"/>
      <c r="H7" s="9">
        <f>SUM(D7:F7)</f>
        <v>90</v>
      </c>
    </row>
    <row r="8" spans="1:14" ht="23" customHeight="1" x14ac:dyDescent="0.35">
      <c r="B8" s="74" t="s">
        <v>2</v>
      </c>
      <c r="C8" s="74"/>
      <c r="D8" s="6">
        <f>SUM(D4:D7)</f>
        <v>40</v>
      </c>
      <c r="E8" s="6">
        <f t="shared" ref="E8:F8" si="0">SUM(E4:E7)</f>
        <v>91</v>
      </c>
      <c r="F8" s="6">
        <f t="shared" si="0"/>
        <v>105</v>
      </c>
      <c r="G8" s="9">
        <v>90</v>
      </c>
      <c r="H8" s="2"/>
    </row>
    <row r="11" spans="1:14" x14ac:dyDescent="0.35">
      <c r="A11" s="10" t="s">
        <v>7</v>
      </c>
      <c r="B11" s="11" t="s">
        <v>8</v>
      </c>
      <c r="F11" s="71" t="s">
        <v>9</v>
      </c>
      <c r="G11" s="72"/>
      <c r="H11" s="71" t="s">
        <v>10</v>
      </c>
      <c r="I11" s="72"/>
      <c r="J11" s="72"/>
      <c r="K11" s="72"/>
      <c r="L11" s="71" t="s">
        <v>11</v>
      </c>
      <c r="N11" s="71" t="s">
        <v>12</v>
      </c>
    </row>
    <row r="12" spans="1:14" x14ac:dyDescent="0.35">
      <c r="A12" s="10" t="s">
        <v>13</v>
      </c>
      <c r="B12" s="11" t="s">
        <v>14</v>
      </c>
      <c r="H12">
        <v>1</v>
      </c>
      <c r="I12">
        <v>0</v>
      </c>
      <c r="J12">
        <v>0</v>
      </c>
    </row>
    <row r="13" spans="1:14" x14ac:dyDescent="0.35">
      <c r="A13" s="10"/>
      <c r="B13" t="s">
        <v>15</v>
      </c>
      <c r="H13">
        <v>0</v>
      </c>
      <c r="I13">
        <v>1</v>
      </c>
      <c r="J13">
        <v>0</v>
      </c>
    </row>
    <row r="14" spans="1:14" x14ac:dyDescent="0.35">
      <c r="A14" s="10" t="s">
        <v>16</v>
      </c>
      <c r="B14" s="11" t="s">
        <v>17</v>
      </c>
      <c r="H14">
        <v>0</v>
      </c>
      <c r="I14">
        <v>0</v>
      </c>
      <c r="J14">
        <v>1</v>
      </c>
    </row>
    <row r="15" spans="1:14" x14ac:dyDescent="0.35">
      <c r="A15" s="10" t="s">
        <v>18</v>
      </c>
      <c r="B15" s="11" t="s">
        <v>19</v>
      </c>
    </row>
    <row r="16" spans="1:14" ht="16.5" x14ac:dyDescent="0.35">
      <c r="A16" s="10" t="s">
        <v>20</v>
      </c>
      <c r="B16" s="11" t="s">
        <v>68</v>
      </c>
    </row>
    <row r="17" spans="2:20" ht="16.5" x14ac:dyDescent="0.35">
      <c r="E17" s="73" t="s">
        <v>21</v>
      </c>
      <c r="F17" s="72"/>
      <c r="G17" s="72"/>
      <c r="H17" s="72"/>
      <c r="I17" s="73" t="s">
        <v>62</v>
      </c>
      <c r="J17" s="72"/>
      <c r="K17" s="72"/>
      <c r="L17" s="72"/>
      <c r="M17" s="72"/>
      <c r="N17" s="73" t="s">
        <v>63</v>
      </c>
      <c r="O17" s="72"/>
      <c r="P17" s="72"/>
      <c r="Q17" s="72"/>
      <c r="R17" s="72" t="s">
        <v>22</v>
      </c>
    </row>
    <row r="18" spans="2:20" x14ac:dyDescent="0.35">
      <c r="E18">
        <f>F12</f>
        <v>0</v>
      </c>
      <c r="F18">
        <v>0</v>
      </c>
      <c r="G18">
        <v>0</v>
      </c>
      <c r="N18" s="39"/>
      <c r="O18" s="39"/>
      <c r="P18" s="39"/>
      <c r="R18" s="38">
        <f>D4/D$8</f>
        <v>0.125</v>
      </c>
      <c r="S18" s="38">
        <f t="shared" ref="S18:T20" si="1">E4/E$8</f>
        <v>6.5934065934065936E-2</v>
      </c>
      <c r="T18" s="38">
        <f t="shared" si="1"/>
        <v>9.5238095238095233E-2</v>
      </c>
    </row>
    <row r="19" spans="2:20" x14ac:dyDescent="0.35">
      <c r="E19">
        <v>0</v>
      </c>
      <c r="F19">
        <f>F13</f>
        <v>0</v>
      </c>
      <c r="G19">
        <v>0</v>
      </c>
      <c r="N19" s="39"/>
      <c r="O19" s="39"/>
      <c r="P19" s="39"/>
      <c r="R19" s="38">
        <f t="shared" ref="R19:R20" si="2">D5/D$8</f>
        <v>0.375</v>
      </c>
      <c r="S19" s="38">
        <f t="shared" si="1"/>
        <v>0.21978021978021978</v>
      </c>
      <c r="T19" s="38">
        <f t="shared" si="1"/>
        <v>0.14285714285714285</v>
      </c>
    </row>
    <row r="20" spans="2:20" x14ac:dyDescent="0.35">
      <c r="E20">
        <v>0</v>
      </c>
      <c r="F20">
        <v>0</v>
      </c>
      <c r="G20">
        <f>F14</f>
        <v>0</v>
      </c>
      <c r="N20" s="39"/>
      <c r="O20" s="39"/>
      <c r="P20" s="39"/>
      <c r="R20" s="38">
        <f t="shared" si="2"/>
        <v>0.25</v>
      </c>
      <c r="S20" s="38">
        <f t="shared" si="1"/>
        <v>0.38461538461538464</v>
      </c>
      <c r="T20" s="38">
        <f t="shared" si="1"/>
        <v>0.2857142857142857</v>
      </c>
    </row>
    <row r="22" spans="2:20" ht="16.5" x14ac:dyDescent="0.35">
      <c r="B22" s="37" t="s">
        <v>23</v>
      </c>
      <c r="H22" s="37" t="s">
        <v>61</v>
      </c>
      <c r="K22" s="49" t="s">
        <v>24</v>
      </c>
      <c r="P22" s="11" t="s">
        <v>64</v>
      </c>
    </row>
    <row r="23" spans="2:20" x14ac:dyDescent="0.35">
      <c r="B23" s="39"/>
      <c r="C23" s="39"/>
      <c r="D23" s="39"/>
      <c r="H23" s="40"/>
      <c r="I23" s="41"/>
      <c r="J23" s="41"/>
      <c r="K23" s="46">
        <f>SUM(H23:J23)</f>
        <v>0</v>
      </c>
      <c r="L23" s="10" t="s">
        <v>25</v>
      </c>
    </row>
    <row r="24" spans="2:20" x14ac:dyDescent="0.35">
      <c r="B24" s="39"/>
      <c r="C24" s="39"/>
      <c r="D24" s="39"/>
      <c r="H24" s="42"/>
      <c r="K24" s="47">
        <f>SUM(H24:J24)</f>
        <v>0</v>
      </c>
    </row>
    <row r="25" spans="2:20" x14ac:dyDescent="0.35">
      <c r="B25" s="39"/>
      <c r="C25" s="39"/>
      <c r="D25" s="39"/>
      <c r="H25" s="43"/>
      <c r="I25" s="44"/>
      <c r="K25" s="48">
        <f>SUM(H25:J25)</f>
        <v>0</v>
      </c>
    </row>
    <row r="26" spans="2:20" x14ac:dyDescent="0.35">
      <c r="F26" s="49" t="s">
        <v>26</v>
      </c>
      <c r="H26" s="45">
        <f>SUM(H23:H25)</f>
        <v>0</v>
      </c>
      <c r="I26" s="51">
        <f t="shared" ref="I26:J26" si="3">SUM(I23:I25)</f>
        <v>0</v>
      </c>
      <c r="J26" s="50">
        <f t="shared" si="3"/>
        <v>0</v>
      </c>
    </row>
    <row r="28" spans="2:20" ht="16.5" x14ac:dyDescent="0.35">
      <c r="C28" s="11" t="s">
        <v>65</v>
      </c>
      <c r="F28" s="52"/>
      <c r="G28" s="53" t="s">
        <v>27</v>
      </c>
      <c r="H28" s="52"/>
      <c r="I28" s="53" t="s">
        <v>28</v>
      </c>
      <c r="K28" s="11" t="s">
        <v>29</v>
      </c>
    </row>
    <row r="29" spans="2:20" x14ac:dyDescent="0.35">
      <c r="F29" s="54" t="s">
        <v>3</v>
      </c>
      <c r="G29" s="55"/>
      <c r="H29" s="52"/>
      <c r="I29" s="52"/>
      <c r="K29" s="57">
        <f>G29-I29</f>
        <v>0</v>
      </c>
    </row>
    <row r="30" spans="2:20" x14ac:dyDescent="0.35">
      <c r="F30" s="54" t="s">
        <v>4</v>
      </c>
      <c r="G30" s="55"/>
      <c r="H30" s="52"/>
      <c r="I30" s="52"/>
      <c r="K30" s="57">
        <f t="shared" ref="K30:K32" si="4">G30-I30</f>
        <v>0</v>
      </c>
    </row>
    <row r="31" spans="2:20" x14ac:dyDescent="0.35">
      <c r="F31" s="54" t="s">
        <v>5</v>
      </c>
      <c r="G31" s="55"/>
      <c r="H31" s="52"/>
      <c r="I31" s="52"/>
      <c r="K31" s="57">
        <f t="shared" si="4"/>
        <v>0</v>
      </c>
    </row>
    <row r="32" spans="2:20" x14ac:dyDescent="0.35">
      <c r="F32" s="53" t="s">
        <v>2</v>
      </c>
      <c r="G32" s="56">
        <f>SUM(G29:G31)</f>
        <v>0</v>
      </c>
      <c r="H32" s="53"/>
      <c r="I32" s="53">
        <f>SUM(I29:I31)</f>
        <v>0</v>
      </c>
      <c r="K32" s="58">
        <f t="shared" si="4"/>
        <v>0</v>
      </c>
    </row>
    <row r="33" spans="2:7" x14ac:dyDescent="0.35">
      <c r="D33" t="s">
        <v>30</v>
      </c>
      <c r="G33" s="59" t="e">
        <f>G32/I32</f>
        <v>#DIV/0!</v>
      </c>
    </row>
    <row r="35" spans="2:7" x14ac:dyDescent="0.35">
      <c r="B35" s="49" t="s">
        <v>26</v>
      </c>
      <c r="D35" t="s">
        <v>31</v>
      </c>
    </row>
    <row r="36" spans="2:7" x14ac:dyDescent="0.35">
      <c r="D36" t="s">
        <v>32</v>
      </c>
    </row>
    <row r="37" spans="2:7" x14ac:dyDescent="0.35">
      <c r="B37" s="49" t="s">
        <v>24</v>
      </c>
      <c r="D37" t="s">
        <v>33</v>
      </c>
    </row>
    <row r="38" spans="2:7" x14ac:dyDescent="0.35">
      <c r="D38" t="s">
        <v>34</v>
      </c>
    </row>
  </sheetData>
  <mergeCells count="7">
    <mergeCell ref="H2:H3"/>
    <mergeCell ref="B4:B6"/>
    <mergeCell ref="B7:C7"/>
    <mergeCell ref="B8:C8"/>
    <mergeCell ref="B2:C3"/>
    <mergeCell ref="D2:F2"/>
    <mergeCell ref="G2:G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tabSelected="1" zoomScaleNormal="100" workbookViewId="0">
      <selection activeCell="D16" sqref="D16"/>
    </sheetView>
  </sheetViews>
  <sheetFormatPr defaultRowHeight="14.5" x14ac:dyDescent="0.35"/>
  <cols>
    <col min="1" max="13" width="8.7265625" customWidth="1"/>
    <col min="14" max="14" width="6" customWidth="1"/>
    <col min="15" max="1025" width="8.7265625" customWidth="1"/>
  </cols>
  <sheetData>
    <row r="1" spans="1:18" x14ac:dyDescent="0.35">
      <c r="C1" s="76" t="s">
        <v>35</v>
      </c>
      <c r="D1" s="76"/>
      <c r="E1" s="76"/>
      <c r="F1" s="76" t="s">
        <v>36</v>
      </c>
      <c r="G1" s="76"/>
      <c r="H1" s="76"/>
    </row>
    <row r="2" spans="1:18" x14ac:dyDescent="0.35">
      <c r="C2" s="1" t="str">
        <f>[1]Foglio1!O3</f>
        <v>q1</v>
      </c>
      <c r="D2" s="1" t="str">
        <f>[1]Foglio1!P3</f>
        <v>q2</v>
      </c>
      <c r="E2" s="1" t="str">
        <f>[1]Foglio1!Q3</f>
        <v>q3</v>
      </c>
      <c r="F2" s="1" t="str">
        <f>[1]Foglio1!C3</f>
        <v>x1</v>
      </c>
      <c r="G2" s="1" t="str">
        <f>[1]Foglio1!D3</f>
        <v>x2</v>
      </c>
      <c r="H2" s="1" t="str">
        <f>[1]Foglio1!E3</f>
        <v>x3</v>
      </c>
      <c r="I2" s="1" t="s">
        <v>11</v>
      </c>
      <c r="J2" t="s">
        <v>37</v>
      </c>
    </row>
    <row r="3" spans="1:18" x14ac:dyDescent="0.35">
      <c r="A3" s="77" t="s">
        <v>0</v>
      </c>
      <c r="B3" s="12" t="str">
        <f>[1]Foglio1!B4</f>
        <v>q1</v>
      </c>
      <c r="C3" s="13"/>
      <c r="D3" s="14"/>
      <c r="E3" s="14"/>
      <c r="F3" s="15">
        <f>[1]Foglio1!C4</f>
        <v>20</v>
      </c>
      <c r="G3" s="15">
        <f>[1]Foglio1!D4</f>
        <v>30</v>
      </c>
      <c r="H3" s="15">
        <f>[1]Foglio1!E4</f>
        <v>10</v>
      </c>
      <c r="I3" s="16">
        <f>[1]Foglio1!G4</f>
        <v>40</v>
      </c>
      <c r="J3" s="17">
        <f t="shared" ref="J3:J9" si="0">SUM(C3:I3)</f>
        <v>100</v>
      </c>
      <c r="L3" s="18" t="s">
        <v>38</v>
      </c>
      <c r="M3" t="s">
        <v>39</v>
      </c>
      <c r="O3" t="s">
        <v>40</v>
      </c>
    </row>
    <row r="4" spans="1:18" x14ac:dyDescent="0.35">
      <c r="A4" s="77"/>
      <c r="B4" s="12" t="str">
        <f>[1]Foglio1!B5</f>
        <v>q2</v>
      </c>
      <c r="C4" s="19"/>
      <c r="F4" s="20">
        <f>[1]Foglio1!C5</f>
        <v>30</v>
      </c>
      <c r="G4" s="20">
        <f>[1]Foglio1!D5</f>
        <v>20</v>
      </c>
      <c r="H4" s="20">
        <f>[1]Foglio1!E5</f>
        <v>20</v>
      </c>
      <c r="I4" s="21">
        <f>[1]Foglio1!G5</f>
        <v>20</v>
      </c>
      <c r="J4" s="17">
        <f t="shared" si="0"/>
        <v>90</v>
      </c>
      <c r="L4" s="22" t="s">
        <v>41</v>
      </c>
      <c r="M4" t="s">
        <v>42</v>
      </c>
    </row>
    <row r="5" spans="1:18" x14ac:dyDescent="0.35">
      <c r="A5" s="77"/>
      <c r="B5" s="12" t="str">
        <f>[1]Foglio1!B6</f>
        <v>q3</v>
      </c>
      <c r="C5" s="19"/>
      <c r="F5" s="20">
        <f>[1]Foglio1!C6</f>
        <v>30</v>
      </c>
      <c r="G5" s="20">
        <f>[1]Foglio1!D6</f>
        <v>20</v>
      </c>
      <c r="H5" s="20">
        <f>[1]Foglio1!E6</f>
        <v>50</v>
      </c>
      <c r="I5" s="21">
        <f>[1]Foglio1!G6</f>
        <v>80</v>
      </c>
      <c r="J5" s="17">
        <f t="shared" si="0"/>
        <v>180</v>
      </c>
      <c r="L5" s="23" t="s">
        <v>11</v>
      </c>
      <c r="M5" t="s">
        <v>43</v>
      </c>
    </row>
    <row r="6" spans="1:18" x14ac:dyDescent="0.35">
      <c r="A6" s="77" t="s">
        <v>36</v>
      </c>
      <c r="B6" s="12" t="str">
        <f>[1]Foglio1!N4</f>
        <v>x1</v>
      </c>
      <c r="C6" s="24">
        <f>[1]Foglio1!O4</f>
        <v>100</v>
      </c>
      <c r="D6" s="25">
        <f>[1]Foglio1!P4</f>
        <v>0</v>
      </c>
      <c r="E6" s="25">
        <f>[1]Foglio1!Q4</f>
        <v>10</v>
      </c>
      <c r="I6" s="26"/>
      <c r="J6" s="27">
        <f t="shared" si="0"/>
        <v>110</v>
      </c>
      <c r="L6" s="28" t="s">
        <v>44</v>
      </c>
      <c r="M6" t="s">
        <v>45</v>
      </c>
    </row>
    <row r="7" spans="1:18" x14ac:dyDescent="0.35">
      <c r="A7" s="77"/>
      <c r="B7" s="12" t="str">
        <f>[1]Foglio1!N5</f>
        <v>x2</v>
      </c>
      <c r="C7" s="24">
        <f>[1]Foglio1!O5</f>
        <v>0</v>
      </c>
      <c r="D7" s="25">
        <f>[1]Foglio1!P5</f>
        <v>90</v>
      </c>
      <c r="E7" s="25">
        <f>[1]Foglio1!Q5</f>
        <v>20</v>
      </c>
      <c r="I7" s="26"/>
      <c r="J7" s="27">
        <f t="shared" si="0"/>
        <v>110</v>
      </c>
    </row>
    <row r="8" spans="1:18" x14ac:dyDescent="0.35">
      <c r="A8" s="77"/>
      <c r="B8" s="12" t="str">
        <f>[1]Foglio1!N6</f>
        <v>x3</v>
      </c>
      <c r="C8" s="24">
        <f>[1]Foglio1!O6</f>
        <v>0</v>
      </c>
      <c r="D8" s="25">
        <f>[1]Foglio1!P6</f>
        <v>0</v>
      </c>
      <c r="E8" s="25">
        <f>[1]Foglio1!Q6</f>
        <v>150</v>
      </c>
      <c r="I8" s="26"/>
      <c r="J8" s="27">
        <f t="shared" si="0"/>
        <v>150</v>
      </c>
    </row>
    <row r="9" spans="1:18" x14ac:dyDescent="0.35">
      <c r="B9" s="29" t="s">
        <v>44</v>
      </c>
      <c r="C9" s="30"/>
      <c r="D9" s="31"/>
      <c r="E9" s="31"/>
      <c r="F9" s="32">
        <f>[1]Foglio1!C8</f>
        <v>30</v>
      </c>
      <c r="G9" s="32">
        <f>[1]Foglio1!D8</f>
        <v>40</v>
      </c>
      <c r="H9" s="32">
        <f>[1]Foglio1!E8</f>
        <v>70</v>
      </c>
      <c r="I9" s="33"/>
      <c r="J9" s="11">
        <f t="shared" si="0"/>
        <v>140</v>
      </c>
    </row>
    <row r="10" spans="1:18" x14ac:dyDescent="0.35">
      <c r="B10" t="s">
        <v>46</v>
      </c>
      <c r="C10" s="34">
        <f t="shared" ref="C10:I10" si="1">SUM(C3:C9)</f>
        <v>100</v>
      </c>
      <c r="D10" s="34">
        <f t="shared" si="1"/>
        <v>90</v>
      </c>
      <c r="E10" s="34">
        <f t="shared" si="1"/>
        <v>180</v>
      </c>
      <c r="F10" s="35">
        <f t="shared" si="1"/>
        <v>110</v>
      </c>
      <c r="G10" s="35">
        <f t="shared" si="1"/>
        <v>110</v>
      </c>
      <c r="H10" s="35">
        <f t="shared" si="1"/>
        <v>150</v>
      </c>
      <c r="I10" s="1">
        <f t="shared" si="1"/>
        <v>140</v>
      </c>
    </row>
    <row r="13" spans="1:18" ht="16.5" x14ac:dyDescent="0.35">
      <c r="A13" s="36" t="s">
        <v>7</v>
      </c>
      <c r="B13" s="11" t="s">
        <v>47</v>
      </c>
      <c r="C13" t="s">
        <v>74</v>
      </c>
      <c r="E13" s="11"/>
      <c r="F13" s="71" t="s">
        <v>9</v>
      </c>
      <c r="G13" s="71"/>
      <c r="H13" s="71" t="s">
        <v>48</v>
      </c>
      <c r="I13" s="72"/>
      <c r="J13" s="71" t="s">
        <v>11</v>
      </c>
      <c r="L13" s="11" t="s">
        <v>38</v>
      </c>
      <c r="P13" s="11" t="s">
        <v>41</v>
      </c>
    </row>
    <row r="14" spans="1:18" ht="16.5" x14ac:dyDescent="0.35">
      <c r="A14" s="36" t="s">
        <v>13</v>
      </c>
      <c r="B14" s="11" t="s">
        <v>49</v>
      </c>
      <c r="C14" t="s">
        <v>75</v>
      </c>
      <c r="F14">
        <f>J3</f>
        <v>100</v>
      </c>
      <c r="H14">
        <f>J6</f>
        <v>110</v>
      </c>
      <c r="J14">
        <f>I3</f>
        <v>40</v>
      </c>
      <c r="L14">
        <f>C6</f>
        <v>100</v>
      </c>
      <c r="M14">
        <f t="shared" ref="M14:N14" si="2">D6</f>
        <v>0</v>
      </c>
      <c r="N14">
        <f t="shared" si="2"/>
        <v>10</v>
      </c>
      <c r="P14">
        <f>F3</f>
        <v>20</v>
      </c>
      <c r="Q14">
        <f t="shared" ref="Q14:R14" si="3">G3</f>
        <v>30</v>
      </c>
      <c r="R14">
        <f t="shared" si="3"/>
        <v>10</v>
      </c>
    </row>
    <row r="15" spans="1:18" x14ac:dyDescent="0.35">
      <c r="A15" s="36" t="s">
        <v>16</v>
      </c>
      <c r="B15" s="11" t="s">
        <v>50</v>
      </c>
      <c r="F15">
        <f t="shared" ref="F15:F16" si="4">J4</f>
        <v>90</v>
      </c>
      <c r="H15">
        <f t="shared" ref="H15:H16" si="5">J7</f>
        <v>110</v>
      </c>
      <c r="J15">
        <f t="shared" ref="J15:J16" si="6">I4</f>
        <v>20</v>
      </c>
      <c r="L15">
        <f t="shared" ref="L15:L16" si="7">C7</f>
        <v>0</v>
      </c>
      <c r="M15">
        <f t="shared" ref="M15:M16" si="8">D7</f>
        <v>90</v>
      </c>
      <c r="N15">
        <f t="shared" ref="N15:N16" si="9">E7</f>
        <v>20</v>
      </c>
      <c r="P15">
        <f t="shared" ref="P15:P16" si="10">F4</f>
        <v>30</v>
      </c>
      <c r="Q15">
        <f t="shared" ref="Q15:Q16" si="11">G4</f>
        <v>20</v>
      </c>
      <c r="R15">
        <f t="shared" ref="R15:R16" si="12">H4</f>
        <v>20</v>
      </c>
    </row>
    <row r="16" spans="1:18" x14ac:dyDescent="0.35">
      <c r="B16" s="11" t="s">
        <v>51</v>
      </c>
      <c r="F16">
        <f t="shared" si="4"/>
        <v>180</v>
      </c>
      <c r="H16">
        <f t="shared" si="5"/>
        <v>150</v>
      </c>
      <c r="J16">
        <f t="shared" si="6"/>
        <v>80</v>
      </c>
      <c r="L16">
        <f t="shared" si="7"/>
        <v>0</v>
      </c>
      <c r="M16">
        <f t="shared" si="8"/>
        <v>0</v>
      </c>
      <c r="N16">
        <f t="shared" si="9"/>
        <v>150</v>
      </c>
      <c r="P16">
        <f t="shared" si="10"/>
        <v>30</v>
      </c>
      <c r="Q16">
        <f t="shared" si="11"/>
        <v>20</v>
      </c>
      <c r="R16">
        <f t="shared" si="12"/>
        <v>50</v>
      </c>
    </row>
    <row r="17" spans="1:18" x14ac:dyDescent="0.35">
      <c r="B17" s="11" t="s">
        <v>52</v>
      </c>
    </row>
    <row r="18" spans="1:18" ht="16.5" x14ac:dyDescent="0.35">
      <c r="A18" s="36" t="s">
        <v>18</v>
      </c>
      <c r="B18" s="11" t="s">
        <v>69</v>
      </c>
    </row>
    <row r="19" spans="1:18" ht="16.5" x14ac:dyDescent="0.35">
      <c r="E19" s="37" t="s">
        <v>53</v>
      </c>
      <c r="I19" s="37" t="s">
        <v>66</v>
      </c>
      <c r="M19" s="37" t="s">
        <v>67</v>
      </c>
    </row>
    <row r="20" spans="1:18" x14ac:dyDescent="0.35">
      <c r="M20" s="39"/>
      <c r="N20" s="39"/>
      <c r="O20" s="39"/>
    </row>
    <row r="21" spans="1:18" x14ac:dyDescent="0.35">
      <c r="M21" s="39"/>
      <c r="N21" s="39"/>
      <c r="O21" s="39"/>
    </row>
    <row r="22" spans="1:18" x14ac:dyDescent="0.35">
      <c r="M22" s="39"/>
      <c r="N22" s="39"/>
      <c r="O22" s="39"/>
    </row>
    <row r="24" spans="1:18" ht="16.5" x14ac:dyDescent="0.35">
      <c r="E24" s="37" t="s">
        <v>21</v>
      </c>
      <c r="I24" s="37" t="s">
        <v>70</v>
      </c>
      <c r="M24" s="37" t="s">
        <v>71</v>
      </c>
    </row>
    <row r="25" spans="1:18" x14ac:dyDescent="0.35">
      <c r="I25" s="39"/>
      <c r="J25" s="60"/>
      <c r="K25" s="60"/>
      <c r="O25" s="57"/>
    </row>
    <row r="26" spans="1:18" x14ac:dyDescent="0.35">
      <c r="I26" s="60"/>
      <c r="J26" s="39"/>
      <c r="K26" s="60"/>
      <c r="O26" s="57"/>
    </row>
    <row r="27" spans="1:18" x14ac:dyDescent="0.35">
      <c r="I27" s="60"/>
      <c r="J27" s="60"/>
      <c r="K27" s="39"/>
      <c r="O27" s="57"/>
    </row>
    <row r="29" spans="1:18" ht="16.5" x14ac:dyDescent="0.35">
      <c r="B29" s="11" t="s">
        <v>54</v>
      </c>
      <c r="F29" s="11" t="s">
        <v>10</v>
      </c>
      <c r="J29" s="11" t="s">
        <v>55</v>
      </c>
      <c r="N29" s="37" t="s">
        <v>72</v>
      </c>
      <c r="Q29" s="11" t="s">
        <v>56</v>
      </c>
      <c r="R29" t="s">
        <v>57</v>
      </c>
    </row>
    <row r="30" spans="1:18" x14ac:dyDescent="0.35">
      <c r="F30">
        <v>1</v>
      </c>
      <c r="G30">
        <v>0</v>
      </c>
      <c r="H30">
        <v>0</v>
      </c>
      <c r="N30" s="61"/>
      <c r="O30" s="62"/>
      <c r="P30" s="63"/>
      <c r="Q30" s="58">
        <f>SUM(N30:P30)</f>
        <v>0</v>
      </c>
    </row>
    <row r="31" spans="1:18" x14ac:dyDescent="0.35">
      <c r="F31">
        <v>0</v>
      </c>
      <c r="G31">
        <v>1</v>
      </c>
      <c r="H31">
        <v>0</v>
      </c>
      <c r="N31" s="64"/>
      <c r="O31" s="65"/>
      <c r="P31" s="66"/>
      <c r="Q31" s="58">
        <f t="shared" ref="Q31:Q32" si="13">SUM(N31:P31)</f>
        <v>0</v>
      </c>
    </row>
    <row r="32" spans="1:18" x14ac:dyDescent="0.35">
      <c r="F32">
        <v>0</v>
      </c>
      <c r="G32">
        <v>0</v>
      </c>
      <c r="H32">
        <v>1</v>
      </c>
      <c r="N32" s="67"/>
      <c r="O32" s="68"/>
      <c r="P32" s="69"/>
      <c r="Q32" s="58">
        <f t="shared" si="13"/>
        <v>0</v>
      </c>
    </row>
    <row r="33" spans="2:16" x14ac:dyDescent="0.35">
      <c r="M33" s="11" t="s">
        <v>58</v>
      </c>
      <c r="N33" s="58">
        <f>SUM(N30:N32)</f>
        <v>0</v>
      </c>
      <c r="O33" s="58">
        <f t="shared" ref="O33:P33" si="14">SUM(O30:O32)</f>
        <v>0</v>
      </c>
      <c r="P33" s="58">
        <f t="shared" si="14"/>
        <v>0</v>
      </c>
    </row>
    <row r="35" spans="2:16" ht="16.5" x14ac:dyDescent="0.35">
      <c r="B35" s="11" t="s">
        <v>69</v>
      </c>
      <c r="D35" s="11" t="s">
        <v>73</v>
      </c>
      <c r="H35" t="s">
        <v>27</v>
      </c>
      <c r="J35" t="s">
        <v>28</v>
      </c>
    </row>
    <row r="36" spans="2:16" x14ac:dyDescent="0.35">
      <c r="B36" t="e">
        <f t="array" ref="B36:B38">MMULT(N30:P32,J14:J16)</f>
        <v>#VALUE!</v>
      </c>
      <c r="G36" t="s">
        <v>3</v>
      </c>
      <c r="H36" s="57" t="e">
        <f t="array" ref="H36:H38">MMULT(N30:P32,J36:J38)</f>
        <v>#VALUE!</v>
      </c>
      <c r="J36">
        <v>1</v>
      </c>
    </row>
    <row r="37" spans="2:16" x14ac:dyDescent="0.35">
      <c r="B37" t="e">
        <v>#VALUE!</v>
      </c>
      <c r="G37" t="s">
        <v>4</v>
      </c>
      <c r="H37" s="57" t="e">
        <v>#VALUE!</v>
      </c>
      <c r="J37">
        <v>0</v>
      </c>
    </row>
    <row r="38" spans="2:16" x14ac:dyDescent="0.35">
      <c r="B38" t="e">
        <v>#VALUE!</v>
      </c>
      <c r="G38" t="s">
        <v>5</v>
      </c>
      <c r="H38" s="57" t="e">
        <v>#VALUE!</v>
      </c>
      <c r="J38">
        <v>0</v>
      </c>
    </row>
    <row r="39" spans="2:16" x14ac:dyDescent="0.35">
      <c r="G39" s="11" t="s">
        <v>59</v>
      </c>
      <c r="H39" s="58" t="e">
        <f>SUM(H36:H38)</f>
        <v>#VALUE!</v>
      </c>
      <c r="I39" s="11"/>
      <c r="J39" s="11">
        <f>SUM(J36:J38)</f>
        <v>1</v>
      </c>
      <c r="K39" s="11"/>
    </row>
    <row r="40" spans="2:16" x14ac:dyDescent="0.35">
      <c r="E40" t="s">
        <v>60</v>
      </c>
      <c r="H40" s="70" t="e">
        <f>H39/J39</f>
        <v>#VALUE!</v>
      </c>
    </row>
  </sheetData>
  <mergeCells count="4">
    <mergeCell ref="C1:E1"/>
    <mergeCell ref="F1:H1"/>
    <mergeCell ref="A3:A5"/>
    <mergeCell ref="A6:A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C7ACB3634E44DBD17371184D94FF6" ma:contentTypeVersion="2" ma:contentTypeDescription="Creare un nuovo documento." ma:contentTypeScope="" ma:versionID="17876205a46a5f3b1a6f9fa2048e58a6">
  <xsd:schema xmlns:xsd="http://www.w3.org/2001/XMLSchema" xmlns:xs="http://www.w3.org/2001/XMLSchema" xmlns:p="http://schemas.microsoft.com/office/2006/metadata/properties" xmlns:ns2="fa268080-4957-4e82-9410-b3a3ca122c32" targetNamespace="http://schemas.microsoft.com/office/2006/metadata/properties" ma:root="true" ma:fieldsID="d1abc4fd20353408d01862301c4703ab" ns2:_="">
    <xsd:import namespace="fa268080-4957-4e82-9410-b3a3ca122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68080-4957-4e82-9410-b3a3ca122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8A1C56-ABC2-4AC1-B569-CC0E923F8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91F8F1-C105-4EA3-AE9F-67C8D98C9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68080-4957-4e82-9410-b3a3ca122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9E5E68-1E8C-4E70-82B5-14B741CBC6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Simm table</vt:lpstr>
      <vt:lpstr>Supply_Use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francesca.severini@unimc.it</cp:lastModifiedBy>
  <cp:revision>1</cp:revision>
  <dcterms:created xsi:type="dcterms:W3CDTF">2021-03-26T11:20:23Z</dcterms:created>
  <dcterms:modified xsi:type="dcterms:W3CDTF">2024-03-14T13:33:35Z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0x010100D06C7ACB3634E44DBD17371184D94FF6</vt:lpwstr>
  </property>
</Properties>
</file>