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Luisa\Statistica\"/>
    </mc:Choice>
  </mc:AlternateContent>
  <xr:revisionPtr revIDLastSave="0" documentId="13_ncr:1_{8745746B-85EC-4E27-BA8A-FFC5B617A604}" xr6:coauthVersionLast="36" xr6:coauthVersionMax="36" xr10:uidLastSave="{00000000-0000-0000-0000-000000000000}"/>
  <bookViews>
    <workbookView xWindow="0" yWindow="0" windowWidth="23040" windowHeight="9204" activeTab="2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I5" i="3" l="1"/>
  <c r="L3" i="3" s="1"/>
  <c r="D4" i="3" s="1"/>
  <c r="D4" i="1"/>
  <c r="B104" i="1"/>
  <c r="C104" i="1" s="1"/>
  <c r="I6" i="3"/>
  <c r="B5" i="3"/>
  <c r="C5" i="3" s="1"/>
  <c r="B104" i="3"/>
  <c r="C104" i="3" s="1"/>
  <c r="B103" i="3"/>
  <c r="C103" i="3" s="1"/>
  <c r="B102" i="3"/>
  <c r="C102" i="3" s="1"/>
  <c r="B101" i="3"/>
  <c r="C101" i="3" s="1"/>
  <c r="B100" i="3"/>
  <c r="C100" i="3" s="1"/>
  <c r="B99" i="3"/>
  <c r="C99" i="3" s="1"/>
  <c r="B98" i="3"/>
  <c r="C98" i="3" s="1"/>
  <c r="B97" i="3"/>
  <c r="C97" i="3" s="1"/>
  <c r="B96" i="3"/>
  <c r="C96" i="3" s="1"/>
  <c r="B95" i="3"/>
  <c r="C95" i="3" s="1"/>
  <c r="B94" i="3"/>
  <c r="C94" i="3" s="1"/>
  <c r="B93" i="3"/>
  <c r="C93" i="3" s="1"/>
  <c r="B92" i="3"/>
  <c r="C92" i="3" s="1"/>
  <c r="B91" i="3"/>
  <c r="C91" i="3" s="1"/>
  <c r="B90" i="3"/>
  <c r="C90" i="3" s="1"/>
  <c r="B89" i="3"/>
  <c r="C89" i="3" s="1"/>
  <c r="B88" i="3"/>
  <c r="C88" i="3" s="1"/>
  <c r="B87" i="3"/>
  <c r="C87" i="3" s="1"/>
  <c r="B86" i="3"/>
  <c r="C86" i="3" s="1"/>
  <c r="B85" i="3"/>
  <c r="C85" i="3" s="1"/>
  <c r="B84" i="3"/>
  <c r="C84" i="3" s="1"/>
  <c r="B83" i="3"/>
  <c r="C83" i="3" s="1"/>
  <c r="B82" i="3"/>
  <c r="C82" i="3" s="1"/>
  <c r="B81" i="3"/>
  <c r="C81" i="3" s="1"/>
  <c r="B80" i="3"/>
  <c r="C80" i="3" s="1"/>
  <c r="B79" i="3"/>
  <c r="C79" i="3" s="1"/>
  <c r="B78" i="3"/>
  <c r="C78" i="3" s="1"/>
  <c r="B77" i="3"/>
  <c r="C77" i="3" s="1"/>
  <c r="B76" i="3"/>
  <c r="C76" i="3" s="1"/>
  <c r="B75" i="3"/>
  <c r="C75" i="3" s="1"/>
  <c r="B74" i="3"/>
  <c r="C74" i="3" s="1"/>
  <c r="B73" i="3"/>
  <c r="C73" i="3" s="1"/>
  <c r="B72" i="3"/>
  <c r="C72" i="3" s="1"/>
  <c r="B71" i="3"/>
  <c r="C71" i="3" s="1"/>
  <c r="B70" i="3"/>
  <c r="C70" i="3" s="1"/>
  <c r="B69" i="3"/>
  <c r="C69" i="3" s="1"/>
  <c r="B68" i="3"/>
  <c r="C68" i="3" s="1"/>
  <c r="B67" i="3"/>
  <c r="C67" i="3" s="1"/>
  <c r="B66" i="3"/>
  <c r="C66" i="3" s="1"/>
  <c r="B65" i="3"/>
  <c r="C65" i="3" s="1"/>
  <c r="B64" i="3"/>
  <c r="C64" i="3" s="1"/>
  <c r="B63" i="3"/>
  <c r="C63" i="3" s="1"/>
  <c r="B62" i="3"/>
  <c r="C62" i="3" s="1"/>
  <c r="B61" i="3"/>
  <c r="C61" i="3" s="1"/>
  <c r="B60" i="3"/>
  <c r="C60" i="3" s="1"/>
  <c r="B59" i="3"/>
  <c r="C59" i="3" s="1"/>
  <c r="B58" i="3"/>
  <c r="C58" i="3" s="1"/>
  <c r="B57" i="3"/>
  <c r="C57" i="3" s="1"/>
  <c r="B56" i="3"/>
  <c r="C56" i="3" s="1"/>
  <c r="B55" i="3"/>
  <c r="C55" i="3" s="1"/>
  <c r="B54" i="3"/>
  <c r="C54" i="3" s="1"/>
  <c r="B53" i="3"/>
  <c r="C53" i="3" s="1"/>
  <c r="B52" i="3"/>
  <c r="C52" i="3" s="1"/>
  <c r="B51" i="3"/>
  <c r="C51" i="3" s="1"/>
  <c r="B50" i="3"/>
  <c r="C50" i="3" s="1"/>
  <c r="B49" i="3"/>
  <c r="C49" i="3" s="1"/>
  <c r="B48" i="3"/>
  <c r="C48" i="3" s="1"/>
  <c r="B47" i="3"/>
  <c r="C47" i="3" s="1"/>
  <c r="B46" i="3"/>
  <c r="C46" i="3" s="1"/>
  <c r="B45" i="3"/>
  <c r="C45" i="3" s="1"/>
  <c r="B44" i="3"/>
  <c r="C44" i="3" s="1"/>
  <c r="B43" i="3"/>
  <c r="C43" i="3" s="1"/>
  <c r="B42" i="3"/>
  <c r="C42" i="3" s="1"/>
  <c r="B41" i="3"/>
  <c r="C41" i="3" s="1"/>
  <c r="B40" i="3"/>
  <c r="C40" i="3" s="1"/>
  <c r="B39" i="3"/>
  <c r="C39" i="3" s="1"/>
  <c r="B38" i="3"/>
  <c r="C38" i="3" s="1"/>
  <c r="B37" i="3"/>
  <c r="C37" i="3" s="1"/>
  <c r="B36" i="3"/>
  <c r="C36" i="3" s="1"/>
  <c r="B35" i="3"/>
  <c r="C35" i="3" s="1"/>
  <c r="B34" i="3"/>
  <c r="C34" i="3" s="1"/>
  <c r="B33" i="3"/>
  <c r="C33" i="3" s="1"/>
  <c r="B32" i="3"/>
  <c r="C32" i="3" s="1"/>
  <c r="B31" i="3"/>
  <c r="C31" i="3" s="1"/>
  <c r="B30" i="3"/>
  <c r="C30" i="3" s="1"/>
  <c r="B29" i="3"/>
  <c r="C29" i="3" s="1"/>
  <c r="B28" i="3"/>
  <c r="C28" i="3" s="1"/>
  <c r="B27" i="3"/>
  <c r="C27" i="3" s="1"/>
  <c r="B26" i="3"/>
  <c r="C26" i="3" s="1"/>
  <c r="B25" i="3"/>
  <c r="C25" i="3" s="1"/>
  <c r="B24" i="3"/>
  <c r="C24" i="3" s="1"/>
  <c r="B23" i="3"/>
  <c r="C23" i="3" s="1"/>
  <c r="B22" i="3"/>
  <c r="C22" i="3" s="1"/>
  <c r="B21" i="3"/>
  <c r="C21" i="3" s="1"/>
  <c r="B20" i="3"/>
  <c r="C20" i="3" s="1"/>
  <c r="B19" i="3"/>
  <c r="C19" i="3" s="1"/>
  <c r="B18" i="3"/>
  <c r="C18" i="3" s="1"/>
  <c r="B17" i="3"/>
  <c r="C17" i="3" s="1"/>
  <c r="B16" i="3"/>
  <c r="C16" i="3" s="1"/>
  <c r="B15" i="3"/>
  <c r="C15" i="3" s="1"/>
  <c r="B14" i="3"/>
  <c r="C14" i="3" s="1"/>
  <c r="B13" i="3"/>
  <c r="C13" i="3" s="1"/>
  <c r="B12" i="3"/>
  <c r="C12" i="3" s="1"/>
  <c r="B11" i="3"/>
  <c r="C11" i="3" s="1"/>
  <c r="B10" i="3"/>
  <c r="C10" i="3" s="1"/>
  <c r="B9" i="3"/>
  <c r="C9" i="3" s="1"/>
  <c r="B8" i="3"/>
  <c r="C8" i="3" s="1"/>
  <c r="B7" i="3"/>
  <c r="C7" i="3" s="1"/>
  <c r="B6" i="3"/>
  <c r="C6" i="3" s="1"/>
  <c r="B4" i="3"/>
  <c r="C4" i="3" s="1"/>
  <c r="G6" i="2"/>
  <c r="G5" i="2"/>
  <c r="B16" i="1"/>
  <c r="D16" i="1" s="1"/>
  <c r="B17" i="1"/>
  <c r="D17" i="1" s="1"/>
  <c r="B18" i="1"/>
  <c r="D18" i="1" s="1"/>
  <c r="B19" i="1"/>
  <c r="C19" i="1" s="1"/>
  <c r="B20" i="1"/>
  <c r="D20" i="1" s="1"/>
  <c r="B21" i="1"/>
  <c r="D21" i="1" s="1"/>
  <c r="B22" i="1"/>
  <c r="D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D32" i="1"/>
  <c r="B33" i="1"/>
  <c r="C33" i="1" s="1"/>
  <c r="B34" i="1"/>
  <c r="D34" i="1" s="1"/>
  <c r="B35" i="1"/>
  <c r="C35" i="1" s="1"/>
  <c r="B36" i="1"/>
  <c r="C36" i="1" s="1"/>
  <c r="B37" i="1"/>
  <c r="C37" i="1" s="1"/>
  <c r="B38" i="1"/>
  <c r="C38" i="1" s="1"/>
  <c r="B39" i="1"/>
  <c r="C39" i="1" s="1"/>
  <c r="B40" i="1"/>
  <c r="C40" i="1" s="1"/>
  <c r="B41" i="1"/>
  <c r="C41" i="1" s="1"/>
  <c r="B42" i="1"/>
  <c r="C42" i="1" s="1"/>
  <c r="B43" i="1"/>
  <c r="C43" i="1" s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C52" i="1" s="1"/>
  <c r="B53" i="1"/>
  <c r="C53" i="1" s="1"/>
  <c r="B54" i="1"/>
  <c r="C54" i="1" s="1"/>
  <c r="B55" i="1"/>
  <c r="C55" i="1" s="1"/>
  <c r="D55" i="1"/>
  <c r="B56" i="1"/>
  <c r="C56" i="1" s="1"/>
  <c r="D56" i="1"/>
  <c r="B57" i="1"/>
  <c r="C57" i="1" s="1"/>
  <c r="D57" i="1"/>
  <c r="B58" i="1"/>
  <c r="C58" i="1" s="1"/>
  <c r="D58" i="1"/>
  <c r="B59" i="1"/>
  <c r="C59" i="1" s="1"/>
  <c r="D59" i="1"/>
  <c r="B60" i="1"/>
  <c r="C60" i="1" s="1"/>
  <c r="D60" i="1"/>
  <c r="B61" i="1"/>
  <c r="C61" i="1" s="1"/>
  <c r="D61" i="1"/>
  <c r="B62" i="1"/>
  <c r="C62" i="1" s="1"/>
  <c r="D62" i="1"/>
  <c r="B63" i="1"/>
  <c r="C63" i="1" s="1"/>
  <c r="D63" i="1"/>
  <c r="B64" i="1"/>
  <c r="C64" i="1" s="1"/>
  <c r="D64" i="1"/>
  <c r="B65" i="1"/>
  <c r="C65" i="1" s="1"/>
  <c r="D65" i="1"/>
  <c r="B66" i="1"/>
  <c r="C66" i="1" s="1"/>
  <c r="D66" i="1"/>
  <c r="B67" i="1"/>
  <c r="C67" i="1" s="1"/>
  <c r="D67" i="1"/>
  <c r="B68" i="1"/>
  <c r="C68" i="1" s="1"/>
  <c r="D68" i="1"/>
  <c r="B69" i="1"/>
  <c r="C69" i="1" s="1"/>
  <c r="D69" i="1"/>
  <c r="B70" i="1"/>
  <c r="C70" i="1" s="1"/>
  <c r="D70" i="1"/>
  <c r="B71" i="1"/>
  <c r="C71" i="1" s="1"/>
  <c r="D71" i="1"/>
  <c r="B72" i="1"/>
  <c r="C72" i="1" s="1"/>
  <c r="D72" i="1"/>
  <c r="B73" i="1"/>
  <c r="C73" i="1" s="1"/>
  <c r="D73" i="1"/>
  <c r="B74" i="1"/>
  <c r="C74" i="1" s="1"/>
  <c r="D74" i="1"/>
  <c r="B75" i="1"/>
  <c r="C75" i="1" s="1"/>
  <c r="D75" i="1"/>
  <c r="B76" i="1"/>
  <c r="C76" i="1" s="1"/>
  <c r="D76" i="1"/>
  <c r="B77" i="1"/>
  <c r="C77" i="1" s="1"/>
  <c r="D77" i="1"/>
  <c r="B78" i="1"/>
  <c r="C78" i="1" s="1"/>
  <c r="D78" i="1"/>
  <c r="B79" i="1"/>
  <c r="C79" i="1" s="1"/>
  <c r="D79" i="1"/>
  <c r="B80" i="1"/>
  <c r="C80" i="1" s="1"/>
  <c r="D80" i="1"/>
  <c r="B81" i="1"/>
  <c r="C81" i="1" s="1"/>
  <c r="D81" i="1"/>
  <c r="B82" i="1"/>
  <c r="C82" i="1" s="1"/>
  <c r="D82" i="1"/>
  <c r="B83" i="1"/>
  <c r="C83" i="1" s="1"/>
  <c r="D83" i="1"/>
  <c r="B84" i="1"/>
  <c r="C84" i="1" s="1"/>
  <c r="D84" i="1"/>
  <c r="B85" i="1"/>
  <c r="C85" i="1" s="1"/>
  <c r="D85" i="1"/>
  <c r="B86" i="1"/>
  <c r="C86" i="1" s="1"/>
  <c r="D86" i="1"/>
  <c r="B87" i="1"/>
  <c r="C87" i="1" s="1"/>
  <c r="D87" i="1"/>
  <c r="B88" i="1"/>
  <c r="C88" i="1" s="1"/>
  <c r="D88" i="1"/>
  <c r="B89" i="1"/>
  <c r="C89" i="1" s="1"/>
  <c r="D89" i="1"/>
  <c r="B90" i="1"/>
  <c r="C90" i="1" s="1"/>
  <c r="D90" i="1"/>
  <c r="B91" i="1"/>
  <c r="C91" i="1" s="1"/>
  <c r="D91" i="1"/>
  <c r="B92" i="1"/>
  <c r="C92" i="1" s="1"/>
  <c r="D92" i="1"/>
  <c r="B93" i="1"/>
  <c r="C93" i="1" s="1"/>
  <c r="D93" i="1"/>
  <c r="B94" i="1"/>
  <c r="C94" i="1" s="1"/>
  <c r="D94" i="1"/>
  <c r="B95" i="1"/>
  <c r="C95" i="1" s="1"/>
  <c r="D95" i="1"/>
  <c r="B96" i="1"/>
  <c r="C96" i="1" s="1"/>
  <c r="D96" i="1"/>
  <c r="B97" i="1"/>
  <c r="C97" i="1" s="1"/>
  <c r="D97" i="1"/>
  <c r="B98" i="1"/>
  <c r="C98" i="1" s="1"/>
  <c r="D98" i="1"/>
  <c r="B99" i="1"/>
  <c r="C99" i="1" s="1"/>
  <c r="D99" i="1"/>
  <c r="B100" i="1"/>
  <c r="C100" i="1" s="1"/>
  <c r="D100" i="1"/>
  <c r="B101" i="1"/>
  <c r="C101" i="1" s="1"/>
  <c r="D101" i="1"/>
  <c r="B102" i="1"/>
  <c r="C102" i="1" s="1"/>
  <c r="D102" i="1"/>
  <c r="B103" i="1"/>
  <c r="C103" i="1" s="1"/>
  <c r="D103" i="1"/>
  <c r="D104" i="1"/>
  <c r="B12" i="1"/>
  <c r="D12" i="1" s="1"/>
  <c r="B13" i="1"/>
  <c r="C13" i="1" s="1"/>
  <c r="B14" i="1"/>
  <c r="C14" i="1" s="1"/>
  <c r="D14" i="1"/>
  <c r="B15" i="1"/>
  <c r="C15" i="1" s="1"/>
  <c r="B5" i="1"/>
  <c r="B6" i="1"/>
  <c r="D6" i="1" s="1"/>
  <c r="B7" i="1"/>
  <c r="D7" i="1" s="1"/>
  <c r="B8" i="1"/>
  <c r="D8" i="1" s="1"/>
  <c r="B9" i="1"/>
  <c r="C9" i="1" s="1"/>
  <c r="B10" i="1"/>
  <c r="C10" i="1" s="1"/>
  <c r="D10" i="1"/>
  <c r="B11" i="1"/>
  <c r="D11" i="1" s="1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50" i="2"/>
  <c r="C50" i="2"/>
  <c r="B51" i="2"/>
  <c r="C51" i="2"/>
  <c r="B52" i="2"/>
  <c r="C52" i="2"/>
  <c r="B53" i="2"/>
  <c r="C53" i="2"/>
  <c r="B54" i="2"/>
  <c r="C54" i="2"/>
  <c r="B55" i="2"/>
  <c r="C55" i="2"/>
  <c r="B56" i="2"/>
  <c r="C56" i="2"/>
  <c r="B57" i="2"/>
  <c r="C57" i="2"/>
  <c r="B58" i="2"/>
  <c r="C58" i="2"/>
  <c r="B59" i="2"/>
  <c r="C59" i="2"/>
  <c r="B60" i="2"/>
  <c r="C60" i="2"/>
  <c r="B61" i="2"/>
  <c r="C61" i="2"/>
  <c r="B62" i="2"/>
  <c r="C62" i="2"/>
  <c r="B63" i="2"/>
  <c r="C63" i="2"/>
  <c r="B64" i="2"/>
  <c r="C64" i="2"/>
  <c r="B65" i="2"/>
  <c r="C65" i="2"/>
  <c r="B66" i="2"/>
  <c r="C66" i="2"/>
  <c r="B67" i="2"/>
  <c r="C67" i="2"/>
  <c r="B68" i="2"/>
  <c r="C68" i="2"/>
  <c r="B69" i="2"/>
  <c r="C69" i="2"/>
  <c r="B70" i="2"/>
  <c r="C70" i="2"/>
  <c r="B71" i="2"/>
  <c r="C71" i="2"/>
  <c r="B72" i="2"/>
  <c r="C72" i="2"/>
  <c r="B73" i="2"/>
  <c r="C73" i="2"/>
  <c r="B74" i="2"/>
  <c r="C74" i="2"/>
  <c r="B75" i="2"/>
  <c r="C75" i="2"/>
  <c r="B76" i="2"/>
  <c r="C76" i="2"/>
  <c r="B77" i="2"/>
  <c r="C77" i="2"/>
  <c r="B78" i="2"/>
  <c r="C78" i="2"/>
  <c r="B79" i="2"/>
  <c r="C79" i="2"/>
  <c r="B80" i="2"/>
  <c r="C80" i="2"/>
  <c r="B81" i="2"/>
  <c r="C81" i="2"/>
  <c r="B82" i="2"/>
  <c r="C82" i="2"/>
  <c r="B83" i="2"/>
  <c r="C83" i="2"/>
  <c r="B84" i="2"/>
  <c r="C84" i="2"/>
  <c r="B85" i="2"/>
  <c r="C85" i="2"/>
  <c r="B86" i="2"/>
  <c r="C86" i="2"/>
  <c r="B87" i="2"/>
  <c r="C87" i="2"/>
  <c r="B88" i="2"/>
  <c r="C88" i="2"/>
  <c r="B89" i="2"/>
  <c r="C89" i="2"/>
  <c r="B90" i="2"/>
  <c r="C90" i="2"/>
  <c r="B91" i="2"/>
  <c r="C91" i="2"/>
  <c r="B92" i="2"/>
  <c r="C92" i="2"/>
  <c r="B93" i="2"/>
  <c r="C93" i="2"/>
  <c r="B94" i="2"/>
  <c r="C94" i="2"/>
  <c r="B95" i="2"/>
  <c r="C95" i="2"/>
  <c r="B96" i="2"/>
  <c r="C96" i="2"/>
  <c r="B97" i="2"/>
  <c r="C97" i="2"/>
  <c r="B98" i="2"/>
  <c r="C98" i="2"/>
  <c r="B99" i="2"/>
  <c r="C99" i="2"/>
  <c r="B100" i="2"/>
  <c r="C100" i="2"/>
  <c r="B101" i="2"/>
  <c r="C101" i="2"/>
  <c r="B102" i="2"/>
  <c r="C102" i="2"/>
  <c r="B103" i="2"/>
  <c r="C103" i="2"/>
  <c r="B104" i="2"/>
  <c r="C104" i="2"/>
  <c r="C4" i="2"/>
  <c r="B4" i="2"/>
  <c r="I6" i="1"/>
  <c r="I5" i="1"/>
  <c r="C16" i="1"/>
  <c r="C18" i="1"/>
  <c r="C22" i="1"/>
  <c r="C34" i="1" l="1"/>
  <c r="D53" i="1"/>
  <c r="D49" i="1"/>
  <c r="D45" i="1"/>
  <c r="D41" i="1"/>
  <c r="D37" i="1"/>
  <c r="D52" i="1"/>
  <c r="D48" i="1"/>
  <c r="D44" i="1"/>
  <c r="D40" i="1"/>
  <c r="D36" i="1"/>
  <c r="D51" i="1"/>
  <c r="D47" i="1"/>
  <c r="D43" i="1"/>
  <c r="D39" i="1"/>
  <c r="D35" i="1"/>
  <c r="D54" i="1"/>
  <c r="D50" i="1"/>
  <c r="D46" i="1"/>
  <c r="D42" i="1"/>
  <c r="D38" i="1"/>
  <c r="D28" i="1"/>
  <c r="D26" i="1"/>
  <c r="D30" i="1"/>
  <c r="D24" i="1"/>
  <c r="C6" i="1"/>
  <c r="C17" i="1"/>
  <c r="D31" i="1"/>
  <c r="D27" i="1"/>
  <c r="C20" i="1"/>
  <c r="D33" i="1"/>
  <c r="D29" i="1"/>
  <c r="D25" i="1"/>
  <c r="C21" i="1"/>
  <c r="D13" i="1"/>
  <c r="C12" i="1"/>
  <c r="D15" i="1"/>
  <c r="D23" i="1"/>
  <c r="D19" i="1"/>
  <c r="C8" i="1"/>
  <c r="C4" i="1"/>
  <c r="D27" i="3"/>
  <c r="D35" i="3"/>
  <c r="D43" i="3"/>
  <c r="D51" i="3"/>
  <c r="D59" i="3"/>
  <c r="D67" i="3"/>
  <c r="D75" i="3"/>
  <c r="D83" i="3"/>
  <c r="D91" i="3"/>
  <c r="D99" i="3"/>
  <c r="D7" i="3"/>
  <c r="D15" i="3"/>
  <c r="D23" i="3"/>
  <c r="D28" i="3"/>
  <c r="D36" i="3"/>
  <c r="D44" i="3"/>
  <c r="D52" i="3"/>
  <c r="D60" i="3"/>
  <c r="D68" i="3"/>
  <c r="D76" i="3"/>
  <c r="D84" i="3"/>
  <c r="D92" i="3"/>
  <c r="D100" i="3"/>
  <c r="D8" i="3"/>
  <c r="D16" i="3"/>
  <c r="D24" i="3"/>
  <c r="D29" i="3"/>
  <c r="D37" i="3"/>
  <c r="D45" i="3"/>
  <c r="D53" i="3"/>
  <c r="D61" i="3"/>
  <c r="D69" i="3"/>
  <c r="D77" i="3"/>
  <c r="D85" i="3"/>
  <c r="D93" i="3"/>
  <c r="D101" i="3"/>
  <c r="D9" i="3"/>
  <c r="D17" i="3"/>
  <c r="D30" i="3"/>
  <c r="D38" i="3"/>
  <c r="D46" i="3"/>
  <c r="D54" i="3"/>
  <c r="D62" i="3"/>
  <c r="D70" i="3"/>
  <c r="D78" i="3"/>
  <c r="D86" i="3"/>
  <c r="D94" i="3"/>
  <c r="D102" i="3"/>
  <c r="D10" i="3"/>
  <c r="D18" i="3"/>
  <c r="D34" i="3"/>
  <c r="D66" i="3"/>
  <c r="D82" i="3"/>
  <c r="D6" i="3"/>
  <c r="D31" i="3"/>
  <c r="D39" i="3"/>
  <c r="D47" i="3"/>
  <c r="D55" i="3"/>
  <c r="D63" i="3"/>
  <c r="D71" i="3"/>
  <c r="D79" i="3"/>
  <c r="D87" i="3"/>
  <c r="D95" i="3"/>
  <c r="D103" i="3"/>
  <c r="D11" i="3"/>
  <c r="D19" i="3"/>
  <c r="D42" i="3"/>
  <c r="D90" i="3"/>
  <c r="D32" i="3"/>
  <c r="D40" i="3"/>
  <c r="D48" i="3"/>
  <c r="D56" i="3"/>
  <c r="D64" i="3"/>
  <c r="D72" i="3"/>
  <c r="D80" i="3"/>
  <c r="D88" i="3"/>
  <c r="D96" i="3"/>
  <c r="D104" i="3"/>
  <c r="D12" i="3"/>
  <c r="D20" i="3"/>
  <c r="D26" i="3"/>
  <c r="D58" i="3"/>
  <c r="D74" i="3"/>
  <c r="D98" i="3"/>
  <c r="D22" i="3"/>
  <c r="D25" i="3"/>
  <c r="D33" i="3"/>
  <c r="D41" i="3"/>
  <c r="D49" i="3"/>
  <c r="D57" i="3"/>
  <c r="D65" i="3"/>
  <c r="D73" i="3"/>
  <c r="D81" i="3"/>
  <c r="D89" i="3"/>
  <c r="D97" i="3"/>
  <c r="D5" i="3"/>
  <c r="D13" i="3"/>
  <c r="D21" i="3"/>
  <c r="D50" i="3"/>
  <c r="D14" i="3"/>
  <c r="C7" i="1"/>
  <c r="C5" i="1"/>
  <c r="D9" i="1"/>
  <c r="D5" i="1"/>
  <c r="C11" i="1"/>
</calcChain>
</file>

<file path=xl/sharedStrings.xml><?xml version="1.0" encoding="utf-8"?>
<sst xmlns="http://schemas.openxmlformats.org/spreadsheetml/2006/main" count="79" uniqueCount="65">
  <si>
    <t>n =</t>
  </si>
  <si>
    <t>p =</t>
  </si>
  <si>
    <t>X</t>
  </si>
  <si>
    <t>p(X=x)</t>
  </si>
  <si>
    <t>(Scegliere un valore di n compreso tra 1 e 100)</t>
  </si>
  <si>
    <r>
      <t>(Scegliere un valore di</t>
    </r>
    <r>
      <rPr>
        <sz val="11"/>
        <color theme="1"/>
        <rFont val="Symbol"/>
        <family val="1"/>
        <charset val="2"/>
      </rPr>
      <t xml:space="preserve"> p</t>
    </r>
    <r>
      <rPr>
        <sz val="11"/>
        <color theme="1"/>
        <rFont val="Calibri"/>
        <family val="2"/>
        <scheme val="minor"/>
      </rPr>
      <t xml:space="preserve"> compreso tra 0 e 1)</t>
    </r>
  </si>
  <si>
    <t>E(X) =</t>
  </si>
  <si>
    <t>V(X) =</t>
  </si>
  <si>
    <t>F(x)</t>
  </si>
  <si>
    <r>
      <t xml:space="preserve">Distribuzione della variabile aleatoria binomiale al variare dei suoi parametri. Modificare i valori di n e </t>
    </r>
    <r>
      <rPr>
        <sz val="11"/>
        <color theme="1"/>
        <rFont val="Symbol"/>
        <family val="1"/>
        <charset val="2"/>
      </rPr>
      <t>p</t>
    </r>
    <r>
      <rPr>
        <sz val="11"/>
        <color theme="1"/>
        <rFont val="Calibri"/>
        <family val="2"/>
        <scheme val="minor"/>
      </rPr>
      <t xml:space="preserve"> per vedere come si modifica la forma della distribuzione</t>
    </r>
  </si>
  <si>
    <r>
      <t xml:space="preserve">Distribuzione della variabile aleatoria di Poisson al variare del parametro </t>
    </r>
    <r>
      <rPr>
        <sz val="11"/>
        <color theme="1"/>
        <rFont val="Symbol"/>
        <family val="1"/>
        <charset val="2"/>
      </rPr>
      <t>l</t>
    </r>
    <r>
      <rPr>
        <sz val="11"/>
        <color theme="1"/>
        <rFont val="Calibri"/>
        <family val="2"/>
        <scheme val="minor"/>
      </rPr>
      <t xml:space="preserve">. Modificare il valore di </t>
    </r>
    <r>
      <rPr>
        <sz val="11"/>
        <color theme="1"/>
        <rFont val="Symbol"/>
        <family val="1"/>
        <charset val="2"/>
      </rPr>
      <t>l</t>
    </r>
    <r>
      <rPr>
        <sz val="11"/>
        <color theme="1"/>
        <rFont val="Calibri"/>
        <family val="2"/>
        <scheme val="minor"/>
      </rPr>
      <t xml:space="preserve"> per vedere come si modifica la forma della distribuzione</t>
    </r>
  </si>
  <si>
    <t>P(x)</t>
  </si>
  <si>
    <t>l =</t>
  </si>
  <si>
    <t>(Scegliere valori di l maggiori di 0. Per valori troppo gradi, maggiori di 70, il grafico risulterà troncato)</t>
  </si>
  <si>
    <r>
      <t xml:space="preserve">Approssimazione della distribuzione Binomiale alla distribuzione di Poisson. Modificare i valori di n e </t>
    </r>
    <r>
      <rPr>
        <sz val="11"/>
        <color theme="1"/>
        <rFont val="Symbol"/>
        <family val="1"/>
        <charset val="2"/>
      </rPr>
      <t>p</t>
    </r>
    <r>
      <rPr>
        <sz val="11"/>
        <color theme="1"/>
        <rFont val="Calibri"/>
        <family val="2"/>
        <scheme val="minor"/>
      </rPr>
      <t xml:space="preserve"> per vedere come si modifica la forma della distribuzione e per quali valori questa sia approssimabile da una Poisson</t>
    </r>
  </si>
  <si>
    <t>p(X=x) calcolata utilizzando la binomiale</t>
  </si>
  <si>
    <t>p(X=x) calcolata utilizzando la Poisson</t>
  </si>
  <si>
    <t>Immaginiamo di voler formare un portafoglio che contenga il titolo JOHNSON&amp;JOHNSON e poi un titolo a scelta tra PFIZER e McDONALD.</t>
  </si>
  <si>
    <t xml:space="preserve">Se l'obiettivo fosse quello di minimizzare la varianza del rendimento del portafoglio, quale titolo bisognerebbe segliere e quale dovrebbe essere il suo peso </t>
  </si>
  <si>
    <t>all'interno del portafoglio?</t>
  </si>
  <si>
    <t>Prezzi di chiusura</t>
  </si>
  <si>
    <t>Rendimenti giornalieri</t>
  </si>
  <si>
    <t>Utilizziamo i rendimenti giornalieri per calcolare il rendimento medio e la varianza di ciascun titolo</t>
  </si>
  <si>
    <t>Data</t>
  </si>
  <si>
    <t>JOHNSON&amp;JOHNSON</t>
  </si>
  <si>
    <t>PFIZER</t>
  </si>
  <si>
    <t>McDONALD</t>
  </si>
  <si>
    <t>JOHNSON&amp;JOHNSON (X1)</t>
  </si>
  <si>
    <t>PFIZER (X2)</t>
  </si>
  <si>
    <t>McDONALD (X3)</t>
  </si>
  <si>
    <t>E(X1) =</t>
  </si>
  <si>
    <t>V(X1) =</t>
  </si>
  <si>
    <t>E(X2) =</t>
  </si>
  <si>
    <t>V(X2) =</t>
  </si>
  <si>
    <t>E(X3) =</t>
  </si>
  <si>
    <t>V(X3) =</t>
  </si>
  <si>
    <t>Calcoliamo la covarianza e la correlazione tra il titolo JOHNSON&amp;JOHNSON e ciascuno degli altri due titoli</t>
  </si>
  <si>
    <t>Cov(X1,X2) =</t>
  </si>
  <si>
    <r>
      <rPr>
        <sz val="11"/>
        <color theme="1"/>
        <rFont val="Symbol"/>
        <family val="1"/>
        <charset val="2"/>
      </rPr>
      <t>r</t>
    </r>
    <r>
      <rPr>
        <sz val="11"/>
        <color theme="1"/>
        <rFont val="Calibri"/>
        <family val="2"/>
        <scheme val="minor"/>
      </rPr>
      <t>(X1,X2) =</t>
    </r>
  </si>
  <si>
    <t>Cov(X1,X3) =</t>
  </si>
  <si>
    <r>
      <rPr>
        <sz val="11"/>
        <color theme="1"/>
        <rFont val="Symbol"/>
        <family val="1"/>
        <charset val="2"/>
      </rPr>
      <t>r</t>
    </r>
    <r>
      <rPr>
        <sz val="11"/>
        <color theme="1"/>
        <rFont val="Calibri"/>
        <family val="2"/>
        <scheme val="minor"/>
      </rPr>
      <t>(X1,X3) =</t>
    </r>
  </si>
  <si>
    <t>Calcoliamo il rendimento medio e la varianza del portafoglio 1 che contiene una percentuale pari ad a% del</t>
  </si>
  <si>
    <t>titolo JOHNSON&amp;JOHNSON e una percentuale pari a (1-a)% del titolo PFIZER</t>
  </si>
  <si>
    <t>Utilizziamo le formule per la media e la varianza di una combinazione lineare di variabili (lezione 11, pag.44)</t>
  </si>
  <si>
    <t>Portafoglio 1 :</t>
  </si>
  <si>
    <t>P1 = a*X1+(1-a)*X2</t>
  </si>
  <si>
    <t>a =</t>
  </si>
  <si>
    <t xml:space="preserve">(Modificare il valore di a tra 0 e 1 per </t>
  </si>
  <si>
    <t>E(P1) =</t>
  </si>
  <si>
    <t xml:space="preserve">vedere come si modificano valore atteso e varianza dei rendimenti </t>
  </si>
  <si>
    <t>V(P1) =</t>
  </si>
  <si>
    <t>del portafoglio 1)</t>
  </si>
  <si>
    <t>dev.st(P1) =</t>
  </si>
  <si>
    <t>Calcoliamo il rendimento medio e la varianza del portafoglio 2 che contiene una percentuale pari ad a% del</t>
  </si>
  <si>
    <t>titolo JOHNSON&amp;JOHNSON e una percentuale pari a (1-a)% del titolo McDONALD</t>
  </si>
  <si>
    <t>Portafoglio 2 :</t>
  </si>
  <si>
    <t>P2 = a*X1+(1-a)*X3</t>
  </si>
  <si>
    <t>E(P2) =</t>
  </si>
  <si>
    <t>V(P2) =</t>
  </si>
  <si>
    <t>del portafoglio 2)</t>
  </si>
  <si>
    <t>dev.st(P2) =</t>
  </si>
  <si>
    <t>Calcoliamo la volatilità dei due portafogli per diversi valori di a e rappresentiamo il risultato graficamente</t>
  </si>
  <si>
    <t>a</t>
  </si>
  <si>
    <t xml:space="preserve">dev.st(P1) </t>
  </si>
  <si>
    <t xml:space="preserve">dev.st(P2)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</si>
</sst>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Distribuzione di una variabile binomiale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Foglio1!$B$4:$B$104</c:f>
              <c:strCach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strCache>
            </c:strRef>
          </c:cat>
          <c:val>
            <c:numRef>
              <c:f>Foglio1!$C$4:$C$104</c:f>
              <c:numCache>
                <c:formatCode>General</c:formatCode>
                <c:ptCount val="101"/>
                <c:pt idx="0">
                  <c:v>0.34867844009999993</c:v>
                </c:pt>
                <c:pt idx="1">
                  <c:v>0.38742048899999998</c:v>
                </c:pt>
                <c:pt idx="2">
                  <c:v>0.19371024450000005</c:v>
                </c:pt>
                <c:pt idx="3">
                  <c:v>5.739562799999999E-2</c:v>
                </c:pt>
                <c:pt idx="4">
                  <c:v>1.1160261000000003E-2</c:v>
                </c:pt>
                <c:pt idx="5">
                  <c:v>1.4880348000000001E-3</c:v>
                </c:pt>
                <c:pt idx="6">
                  <c:v>1.3778099999999988E-4</c:v>
                </c:pt>
                <c:pt idx="7">
                  <c:v>8.7480000000000084E-6</c:v>
                </c:pt>
                <c:pt idx="8">
                  <c:v>3.6450000000000065E-7</c:v>
                </c:pt>
                <c:pt idx="9">
                  <c:v>8.9999999999999962E-9</c:v>
                </c:pt>
                <c:pt idx="10">
                  <c:v>1.0000000000000031E-10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DA-4836-B5AB-26AD99013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40575728"/>
        <c:axId val="-540564848"/>
      </c:barChart>
      <c:catAx>
        <c:axId val="-540575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540564848"/>
        <c:crosses val="autoZero"/>
        <c:auto val="1"/>
        <c:lblAlgn val="ctr"/>
        <c:lblOffset val="100"/>
        <c:noMultiLvlLbl val="0"/>
      </c:catAx>
      <c:valAx>
        <c:axId val="-54056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P(X)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54057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Distribuzione della variabile aleatoria di Poisson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Foglio2!$A$4:$A$104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Foglio2!$B$4:$B$104</c:f>
              <c:numCache>
                <c:formatCode>General</c:formatCode>
                <c:ptCount val="101"/>
                <c:pt idx="0">
                  <c:v>0.36787944117144233</c:v>
                </c:pt>
                <c:pt idx="1">
                  <c:v>0.36787944117144233</c:v>
                </c:pt>
                <c:pt idx="2">
                  <c:v>0.18393972058572114</c:v>
                </c:pt>
                <c:pt idx="3">
                  <c:v>6.1313240195240391E-2</c:v>
                </c:pt>
                <c:pt idx="4">
                  <c:v>1.5328310048810094E-2</c:v>
                </c:pt>
                <c:pt idx="5">
                  <c:v>3.06566200976202E-3</c:v>
                </c:pt>
                <c:pt idx="6">
                  <c:v>5.1094366829366978E-4</c:v>
                </c:pt>
                <c:pt idx="7">
                  <c:v>7.2991952613381521E-5</c:v>
                </c:pt>
                <c:pt idx="8">
                  <c:v>9.1239940766726546E-6</c:v>
                </c:pt>
                <c:pt idx="9">
                  <c:v>1.0137771196302961E-6</c:v>
                </c:pt>
                <c:pt idx="10">
                  <c:v>1.013777119630295E-7</c:v>
                </c:pt>
                <c:pt idx="11">
                  <c:v>9.2161556330026647E-9</c:v>
                </c:pt>
                <c:pt idx="12">
                  <c:v>7.680129694168931E-10</c:v>
                </c:pt>
                <c:pt idx="13">
                  <c:v>5.9077920724376414E-11</c:v>
                </c:pt>
                <c:pt idx="14">
                  <c:v>4.2198514803125853E-12</c:v>
                </c:pt>
                <c:pt idx="15">
                  <c:v>2.813234320208389E-13</c:v>
                </c:pt>
                <c:pt idx="16">
                  <c:v>1.7582714501302425E-14</c:v>
                </c:pt>
                <c:pt idx="17">
                  <c:v>1.0342773236060258E-15</c:v>
                </c:pt>
                <c:pt idx="18">
                  <c:v>5.7459851311446043E-17</c:v>
                </c:pt>
                <c:pt idx="19">
                  <c:v>3.0242027006024186E-18</c:v>
                </c:pt>
                <c:pt idx="20">
                  <c:v>1.51210135030121E-19</c:v>
                </c:pt>
                <c:pt idx="21">
                  <c:v>7.2004826204819564E-21</c:v>
                </c:pt>
                <c:pt idx="22">
                  <c:v>3.2729466456736042E-22</c:v>
                </c:pt>
                <c:pt idx="23">
                  <c:v>1.423020280727654E-23</c:v>
                </c:pt>
                <c:pt idx="24">
                  <c:v>5.9292511696985814E-25</c:v>
                </c:pt>
                <c:pt idx="25">
                  <c:v>2.3717004678794361E-26</c:v>
                </c:pt>
                <c:pt idx="26">
                  <c:v>9.1219248764593564E-28</c:v>
                </c:pt>
                <c:pt idx="27">
                  <c:v>3.3784906949849708E-29</c:v>
                </c:pt>
                <c:pt idx="28">
                  <c:v>1.206603819637474E-30</c:v>
                </c:pt>
                <c:pt idx="29">
                  <c:v>4.1607028263361745E-32</c:v>
                </c:pt>
                <c:pt idx="30">
                  <c:v>1.3869009421120549E-33</c:v>
                </c:pt>
                <c:pt idx="31">
                  <c:v>4.4738740068130683E-35</c:v>
                </c:pt>
                <c:pt idx="32">
                  <c:v>1.3980856271290907E-36</c:v>
                </c:pt>
                <c:pt idx="33">
                  <c:v>4.2366231125123076E-38</c:v>
                </c:pt>
                <c:pt idx="34">
                  <c:v>1.246065621327179E-39</c:v>
                </c:pt>
                <c:pt idx="35">
                  <c:v>3.5601874895062342E-41</c:v>
                </c:pt>
                <c:pt idx="36">
                  <c:v>9.8894096930727419E-43</c:v>
                </c:pt>
                <c:pt idx="37">
                  <c:v>2.6728134305602732E-44</c:v>
                </c:pt>
                <c:pt idx="38">
                  <c:v>7.0337195541058085E-46</c:v>
                </c:pt>
                <c:pt idx="39">
                  <c:v>1.8035178343861226E-47</c:v>
                </c:pt>
                <c:pt idx="40">
                  <c:v>4.508794585965268E-49</c:v>
                </c:pt>
                <c:pt idx="41">
                  <c:v>1.0997059965769015E-50</c:v>
                </c:pt>
                <c:pt idx="42">
                  <c:v>2.6183476108973989E-52</c:v>
                </c:pt>
                <c:pt idx="43">
                  <c:v>6.0891804904589408E-54</c:v>
                </c:pt>
                <c:pt idx="44">
                  <c:v>1.3839046569225083E-55</c:v>
                </c:pt>
                <c:pt idx="45">
                  <c:v>3.0753436820498928E-57</c:v>
                </c:pt>
                <c:pt idx="46">
                  <c:v>6.685529743587044E-59</c:v>
                </c:pt>
                <c:pt idx="47">
                  <c:v>1.4224531369333671E-60</c:v>
                </c:pt>
                <c:pt idx="48">
                  <c:v>2.9634440352779173E-62</c:v>
                </c:pt>
                <c:pt idx="49">
                  <c:v>6.0478449699549963E-64</c:v>
                </c:pt>
                <c:pt idx="50">
                  <c:v>1.2095689939909901E-65</c:v>
                </c:pt>
                <c:pt idx="51">
                  <c:v>2.3717039097861871E-67</c:v>
                </c:pt>
                <c:pt idx="52">
                  <c:v>4.5609690572811461E-69</c:v>
                </c:pt>
                <c:pt idx="53">
                  <c:v>8.6056019948700053E-71</c:v>
                </c:pt>
                <c:pt idx="54">
                  <c:v>1.5936299990500094E-72</c:v>
                </c:pt>
                <c:pt idx="55">
                  <c:v>2.897509089181801E-74</c:v>
                </c:pt>
                <c:pt idx="56">
                  <c:v>5.1741233735390016E-76</c:v>
                </c:pt>
                <c:pt idx="57">
                  <c:v>9.0774094272616065E-78</c:v>
                </c:pt>
                <c:pt idx="58">
                  <c:v>1.5650705909071477E-79</c:v>
                </c:pt>
                <c:pt idx="59">
                  <c:v>2.6526620184867488E-81</c:v>
                </c:pt>
                <c:pt idx="60">
                  <c:v>4.4211033641443751E-83</c:v>
                </c:pt>
                <c:pt idx="61">
                  <c:v>7.2477104330236486E-85</c:v>
                </c:pt>
                <c:pt idx="62">
                  <c:v>1.1689855537135361E-86</c:v>
                </c:pt>
                <c:pt idx="63">
                  <c:v>1.8555326249421129E-88</c:v>
                </c:pt>
                <c:pt idx="64">
                  <c:v>2.8992697264720191E-90</c:v>
                </c:pt>
                <c:pt idx="65">
                  <c:v>4.4604149638031903E-92</c:v>
                </c:pt>
                <c:pt idx="66">
                  <c:v>6.7582044906107409E-94</c:v>
                </c:pt>
                <c:pt idx="67">
                  <c:v>1.0086872374045716E-95</c:v>
                </c:pt>
                <c:pt idx="68">
                  <c:v>1.4833635844184781E-97</c:v>
                </c:pt>
                <c:pt idx="69">
                  <c:v>2.1498022962586535E-99</c:v>
                </c:pt>
                <c:pt idx="70">
                  <c:v>3.0711461375125382E-101</c:v>
                </c:pt>
                <c:pt idx="71">
                  <c:v>4.3255579401584162E-103</c:v>
                </c:pt>
                <c:pt idx="72">
                  <c:v>6.0077193613309578E-105</c:v>
                </c:pt>
                <c:pt idx="73">
                  <c:v>8.2297525497684807E-107</c:v>
                </c:pt>
                <c:pt idx="74">
                  <c:v>1.1121287229417464E-108</c:v>
                </c:pt>
                <c:pt idx="75">
                  <c:v>1.4828382972556146E-110</c:v>
                </c:pt>
                <c:pt idx="76">
                  <c:v>1.9511030227047321E-112</c:v>
                </c:pt>
                <c:pt idx="77">
                  <c:v>2.5339000294866552E-114</c:v>
                </c:pt>
                <c:pt idx="78">
                  <c:v>3.2485897813932661E-116</c:v>
                </c:pt>
                <c:pt idx="79">
                  <c:v>4.1121389637891309E-118</c:v>
                </c:pt>
                <c:pt idx="80">
                  <c:v>5.1401737047358497E-120</c:v>
                </c:pt>
                <c:pt idx="81">
                  <c:v>6.3458934626369108E-122</c:v>
                </c:pt>
                <c:pt idx="82">
                  <c:v>7.7388944666301916E-124</c:v>
                </c:pt>
                <c:pt idx="83">
                  <c:v>9.323969236904389E-126</c:v>
                </c:pt>
                <c:pt idx="84">
                  <c:v>1.1099963377267329E-127</c:v>
                </c:pt>
                <c:pt idx="85">
                  <c:v>1.3058780443844032E-129</c:v>
                </c:pt>
                <c:pt idx="86">
                  <c:v>1.5184628423074541E-131</c:v>
                </c:pt>
                <c:pt idx="87">
                  <c:v>1.7453595888590714E-133</c:v>
                </c:pt>
                <c:pt idx="88">
                  <c:v>1.9833631691580913E-135</c:v>
                </c:pt>
                <c:pt idx="89">
                  <c:v>2.2284979428743672E-137</c:v>
                </c:pt>
                <c:pt idx="90">
                  <c:v>2.476108825415858E-139</c:v>
                </c:pt>
                <c:pt idx="91">
                  <c:v>2.7209987092480368E-141</c:v>
                </c:pt>
                <c:pt idx="92">
                  <c:v>2.9576072926608779E-143</c:v>
                </c:pt>
                <c:pt idx="93">
                  <c:v>3.1802228953344116E-145</c:v>
                </c:pt>
                <c:pt idx="94">
                  <c:v>3.3832158461005131E-147</c:v>
                </c:pt>
                <c:pt idx="95">
                  <c:v>3.5612798380006512E-149</c:v>
                </c:pt>
                <c:pt idx="96">
                  <c:v>3.7096664979171081E-151</c:v>
                </c:pt>
                <c:pt idx="97">
                  <c:v>3.824398451460909E-153</c:v>
                </c:pt>
                <c:pt idx="98">
                  <c:v>3.9024473994500515E-155</c:v>
                </c:pt>
                <c:pt idx="99">
                  <c:v>3.9418660600504842E-157</c:v>
                </c:pt>
                <c:pt idx="100">
                  <c:v>3.9418660600505593E-159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A-4952-B2A5-1BFE014E7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40570832"/>
        <c:axId val="-540568112"/>
      </c:barChart>
      <c:catAx>
        <c:axId val="-540570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540568112"/>
        <c:crosses val="autoZero"/>
        <c:auto val="1"/>
        <c:lblAlgn val="ctr"/>
        <c:lblOffset val="100"/>
        <c:noMultiLvlLbl val="0"/>
      </c:catAx>
      <c:valAx>
        <c:axId val="-54056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P(x)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54057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Approssimazione della binomiale alla Poisson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Distribuzione binomiale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Foglio3!$A$4:$A$104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Foglio3!$C$4:$C$104</c:f>
              <c:numCache>
                <c:formatCode>General</c:formatCode>
                <c:ptCount val="101"/>
                <c:pt idx="0">
                  <c:v>3.125E-2</c:v>
                </c:pt>
                <c:pt idx="1">
                  <c:v>0.15624999999999992</c:v>
                </c:pt>
                <c:pt idx="2">
                  <c:v>0.3125</c:v>
                </c:pt>
                <c:pt idx="3">
                  <c:v>0.3125</c:v>
                </c:pt>
                <c:pt idx="4">
                  <c:v>0.15624999999999992</c:v>
                </c:pt>
                <c:pt idx="5">
                  <c:v>3.125E-2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0-4668-8BC2-B01D56462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40567568"/>
        <c:axId val="-540575184"/>
      </c:barChart>
      <c:lineChart>
        <c:grouping val="standard"/>
        <c:varyColors val="0"/>
        <c:ser>
          <c:idx val="1"/>
          <c:order val="1"/>
          <c:tx>
            <c:v>Distribuzione di Poisson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Foglio3!$D$4:$D$104</c:f>
              <c:numCache>
                <c:formatCode>General</c:formatCode>
                <c:ptCount val="101"/>
                <c:pt idx="0">
                  <c:v>8.20849986238988E-2</c:v>
                </c:pt>
                <c:pt idx="1">
                  <c:v>0.20521249655974699</c:v>
                </c:pt>
                <c:pt idx="2">
                  <c:v>0.25651562069968376</c:v>
                </c:pt>
                <c:pt idx="3">
                  <c:v>0.21376301724973648</c:v>
                </c:pt>
                <c:pt idx="4">
                  <c:v>0.13360188578108526</c:v>
                </c:pt>
                <c:pt idx="5">
                  <c:v>6.6800942890542642E-2</c:v>
                </c:pt>
                <c:pt idx="6">
                  <c:v>2.783372620439278E-2</c:v>
                </c:pt>
                <c:pt idx="7">
                  <c:v>9.9406165015688587E-3</c:v>
                </c:pt>
                <c:pt idx="8">
                  <c:v>3.1064426567402647E-3</c:v>
                </c:pt>
                <c:pt idx="9">
                  <c:v>8.6290073798340724E-4</c:v>
                </c:pt>
                <c:pt idx="10">
                  <c:v>2.1572518449585165E-4</c:v>
                </c:pt>
                <c:pt idx="11">
                  <c:v>4.902845102178448E-5</c:v>
                </c:pt>
                <c:pt idx="12">
                  <c:v>1.0214260629538453E-5</c:v>
                </c:pt>
                <c:pt idx="13">
                  <c:v>1.9642808902958537E-6</c:v>
                </c:pt>
                <c:pt idx="14">
                  <c:v>3.507644446956873E-7</c:v>
                </c:pt>
                <c:pt idx="15">
                  <c:v>5.8460740782614688E-8</c:v>
                </c:pt>
                <c:pt idx="16">
                  <c:v>9.1344907472835349E-9</c:v>
                </c:pt>
                <c:pt idx="17">
                  <c:v>1.343307462835813E-9</c:v>
                </c:pt>
                <c:pt idx="18">
                  <c:v>1.8657048094941798E-10</c:v>
                </c:pt>
                <c:pt idx="19">
                  <c:v>2.4548747493344598E-11</c:v>
                </c:pt>
                <c:pt idx="20">
                  <c:v>3.0685934366680759E-12</c:v>
                </c:pt>
                <c:pt idx="21">
                  <c:v>3.6530874246048446E-13</c:v>
                </c:pt>
                <c:pt idx="22">
                  <c:v>4.1512357097782152E-14</c:v>
                </c:pt>
                <c:pt idx="23">
                  <c:v>4.5122127280198261E-15</c:v>
                </c:pt>
                <c:pt idx="24">
                  <c:v>4.7002215916873328E-16</c:v>
                </c:pt>
                <c:pt idx="25">
                  <c:v>4.7002215916872829E-17</c:v>
                </c:pt>
                <c:pt idx="26">
                  <c:v>4.5194438381608852E-18</c:v>
                </c:pt>
                <c:pt idx="27">
                  <c:v>4.1846702205193393E-19</c:v>
                </c:pt>
                <c:pt idx="28">
                  <c:v>3.7363126968922866E-20</c:v>
                </c:pt>
                <c:pt idx="29">
                  <c:v>3.2209592214588265E-21</c:v>
                </c:pt>
                <c:pt idx="30">
                  <c:v>2.6841326845490395E-22</c:v>
                </c:pt>
                <c:pt idx="31">
                  <c:v>2.1646231327008353E-23</c:v>
                </c:pt>
                <c:pt idx="32">
                  <c:v>1.691111822422531E-24</c:v>
                </c:pt>
                <c:pt idx="33">
                  <c:v>1.2811453200170596E-25</c:v>
                </c:pt>
                <c:pt idx="34">
                  <c:v>9.4201861765959833E-27</c:v>
                </c:pt>
                <c:pt idx="35">
                  <c:v>6.7287044118543681E-28</c:v>
                </c:pt>
                <c:pt idx="36">
                  <c:v>4.6727113971211346E-29</c:v>
                </c:pt>
                <c:pt idx="37">
                  <c:v>3.1572374304872108E-30</c:v>
                </c:pt>
                <c:pt idx="38">
                  <c:v>2.0771298884784474E-31</c:v>
                </c:pt>
                <c:pt idx="39">
                  <c:v>1.3314935182554156E-32</c:v>
                </c:pt>
                <c:pt idx="40">
                  <c:v>8.3218344890963031E-34</c:v>
                </c:pt>
                <c:pt idx="41">
                  <c:v>5.0742893226195874E-35</c:v>
                </c:pt>
                <c:pt idx="42">
                  <c:v>3.0204103110831296E-36</c:v>
                </c:pt>
                <c:pt idx="43">
                  <c:v>1.7560525064436809E-37</c:v>
                </c:pt>
                <c:pt idx="44">
                  <c:v>9.9775710593390088E-39</c:v>
                </c:pt>
                <c:pt idx="45">
                  <c:v>5.543095032966249E-40</c:v>
                </c:pt>
                <c:pt idx="46">
                  <c:v>3.0125516483511931E-41</c:v>
                </c:pt>
                <c:pt idx="47">
                  <c:v>1.6024210895484976E-42</c:v>
                </c:pt>
                <c:pt idx="48">
                  <c:v>8.3459431747317284E-44</c:v>
                </c:pt>
                <c:pt idx="49">
                  <c:v>4.2581342728223252E-45</c:v>
                </c:pt>
                <c:pt idx="50">
                  <c:v>2.129067136411198E-46</c:v>
                </c:pt>
                <c:pt idx="51">
                  <c:v>1.0436603609858781E-47</c:v>
                </c:pt>
                <c:pt idx="52">
                  <c:v>5.0175978893550542E-49</c:v>
                </c:pt>
                <c:pt idx="53">
                  <c:v>2.3667914572429458E-50</c:v>
                </c:pt>
                <c:pt idx="54">
                  <c:v>1.0957367857606373E-51</c:v>
                </c:pt>
                <c:pt idx="55">
                  <c:v>4.9806217534573599E-53</c:v>
                </c:pt>
                <c:pt idx="56">
                  <c:v>2.2234918542220714E-54</c:v>
                </c:pt>
                <c:pt idx="57">
                  <c:v>9.7521572553598683E-56</c:v>
                </c:pt>
                <c:pt idx="58">
                  <c:v>4.2035160583448461E-57</c:v>
                </c:pt>
                <c:pt idx="59">
                  <c:v>1.781150872180026E-58</c:v>
                </c:pt>
                <c:pt idx="60">
                  <c:v>7.4214619674166909E-60</c:v>
                </c:pt>
                <c:pt idx="61">
                  <c:v>3.0415827735314224E-61</c:v>
                </c:pt>
                <c:pt idx="62">
                  <c:v>1.2264446667465555E-62</c:v>
                </c:pt>
                <c:pt idx="63">
                  <c:v>4.8668439156608826E-64</c:v>
                </c:pt>
                <c:pt idx="64">
                  <c:v>1.9011109045550195E-65</c:v>
                </c:pt>
                <c:pt idx="65">
                  <c:v>7.3119650175193398E-67</c:v>
                </c:pt>
                <c:pt idx="66">
                  <c:v>2.7696837187574016E-68</c:v>
                </c:pt>
                <c:pt idx="67">
                  <c:v>1.0334640741631758E-69</c:v>
                </c:pt>
                <c:pt idx="68">
                  <c:v>3.7995002726588555E-71</c:v>
                </c:pt>
                <c:pt idx="69">
                  <c:v>1.3766305335719839E-72</c:v>
                </c:pt>
                <c:pt idx="70">
                  <c:v>4.9165376199002169E-74</c:v>
                </c:pt>
                <c:pt idx="71">
                  <c:v>1.7311752182746838E-75</c:v>
                </c:pt>
                <c:pt idx="72">
                  <c:v>6.0110250634537043E-77</c:v>
                </c:pt>
                <c:pt idx="73">
                  <c:v>2.058570227210238E-78</c:v>
                </c:pt>
                <c:pt idx="74">
                  <c:v>6.9546291459804502E-80</c:v>
                </c:pt>
                <c:pt idx="75">
                  <c:v>2.3182097153267788E-81</c:v>
                </c:pt>
                <c:pt idx="76">
                  <c:v>7.6256898530484528E-83</c:v>
                </c:pt>
                <c:pt idx="77">
                  <c:v>2.4758733289118878E-84</c:v>
                </c:pt>
                <c:pt idx="78">
                  <c:v>7.9354914388201786E-86</c:v>
                </c:pt>
                <c:pt idx="79">
                  <c:v>2.5112314679811381E-87</c:v>
                </c:pt>
                <c:pt idx="80">
                  <c:v>7.8475983374406995E-89</c:v>
                </c:pt>
                <c:pt idx="81">
                  <c:v>2.4220982522966339E-90</c:v>
                </c:pt>
                <c:pt idx="82">
                  <c:v>7.3844458911479119E-92</c:v>
                </c:pt>
                <c:pt idx="83">
                  <c:v>2.2242306901048007E-93</c:v>
                </c:pt>
                <c:pt idx="84">
                  <c:v>6.6197341967406436E-95</c:v>
                </c:pt>
                <c:pt idx="85">
                  <c:v>1.9469806461001891E-96</c:v>
                </c:pt>
                <c:pt idx="86">
                  <c:v>5.6598274595933792E-98</c:v>
                </c:pt>
                <c:pt idx="87">
                  <c:v>1.6263872010326227E-99</c:v>
                </c:pt>
                <c:pt idx="88">
                  <c:v>4.6204181847516774E-101</c:v>
                </c:pt>
                <c:pt idx="89">
                  <c:v>1.297870276615635E-102</c:v>
                </c:pt>
                <c:pt idx="90">
                  <c:v>3.6051952128213751E-104</c:v>
                </c:pt>
                <c:pt idx="91">
                  <c:v>9.9043824528053455E-106</c:v>
                </c:pt>
                <c:pt idx="92">
                  <c:v>2.6914082752189442E-107</c:v>
                </c:pt>
                <c:pt idx="93">
                  <c:v>7.2349684817711693E-109</c:v>
                </c:pt>
                <c:pt idx="94">
                  <c:v>1.9241937451519428E-110</c:v>
                </c:pt>
                <c:pt idx="95">
                  <c:v>5.0636677503997743E-112</c:v>
                </c:pt>
                <c:pt idx="96">
                  <c:v>1.3186634766666438E-113</c:v>
                </c:pt>
                <c:pt idx="97">
                  <c:v>3.3986172079036523E-115</c:v>
                </c:pt>
                <c:pt idx="98">
                  <c:v>8.6699418568968397E-117</c:v>
                </c:pt>
                <c:pt idx="99">
                  <c:v>2.1893792567922466E-118</c:v>
                </c:pt>
                <c:pt idx="100">
                  <c:v>5.473448141980701E-120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0-4668-8BC2-B01D56462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40567568"/>
        <c:axId val="-540575184"/>
      </c:lineChart>
      <c:catAx>
        <c:axId val="-540567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540575184"/>
        <c:crosses val="autoZero"/>
        <c:auto val="1"/>
        <c:lblAlgn val="ctr"/>
        <c:lblOffset val="100"/>
        <c:noMultiLvlLbl val="0"/>
      </c:catAx>
      <c:valAx>
        <c:axId val="-54057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P(x)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54056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Volatilità dei due portafogli in funzione della quota a del titolo JOHNSON&amp;JOHNSON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4"/>
          <c:order val="0"/>
          <c:tx>
            <c:v>Solo titolo McDonald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[1]PFE!$J$36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[1]PFE!$L$36</c:f>
              <c:numCache>
                <c:formatCode>General</c:formatCode>
                <c:ptCount val="1"/>
                <c:pt idx="0">
                  <c:v>1.4097469611963068E-2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356-4E04-BF50-86710BB6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58791760"/>
        <c:axId val="-1658792304"/>
      </c:scatterChart>
      <c:valAx>
        <c:axId val="-1658791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Quota a del titolo JOHNSON&amp;JOHNSON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1658792304"/>
        <c:crosses val="autoZero"/>
        <c:crossBetween val="midCat"/>
      </c:valAx>
      <c:valAx>
        <c:axId val="-165879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Volatilità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1658791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220980</xdr:colOff>
      <xdr:row>7</xdr:row>
      <xdr:rowOff>144780</xdr:rowOff>
    </xdr:from>
    <xdr:to>
      <xdr:col>25</xdr:col>
      <xdr:colOff>91440</xdr:colOff>
      <xdr:row>31</xdr:row>
      <xdr:rowOff>91440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594360</xdr:colOff>
      <xdr:row>8</xdr:row>
      <xdr:rowOff>45720</xdr:rowOff>
    </xdr:from>
    <xdr:to>
      <xdr:col>22</xdr:col>
      <xdr:colOff>60960</xdr:colOff>
      <xdr:row>29</xdr:row>
      <xdr:rowOff>15240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281940</xdr:colOff>
      <xdr:row>4</xdr:row>
      <xdr:rowOff>45720</xdr:rowOff>
    </xdr:from>
    <xdr:to>
      <xdr:col>30</xdr:col>
      <xdr:colOff>320040</xdr:colOff>
      <xdr:row>27</xdr:row>
      <xdr:rowOff>106680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365760</xdr:colOff>
      <xdr:row>35</xdr:row>
      <xdr:rowOff>38100</xdr:rowOff>
    </xdr:from>
    <xdr:to>
      <xdr:col>22</xdr:col>
      <xdr:colOff>594360</xdr:colOff>
      <xdr:row>56</xdr:row>
      <xdr:rowOff>83820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0BD5D15-9987-4173-92CC-B4D5D8D61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no%202020-21/Portafoglio%20tito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FE"/>
    </sheetNames>
    <sheetDataSet>
      <sheetData sheetId="0">
        <row r="36">
          <cell r="J36">
            <v>0</v>
          </cell>
          <cell r="K36">
            <v>1.6124600345161291E-2</v>
          </cell>
          <cell r="L36">
            <v>1.4097469611963068E-2</v>
          </cell>
        </row>
        <row r="37">
          <cell r="J37">
            <v>0.01</v>
          </cell>
          <cell r="K37">
            <v>1.5988865658065062E-2</v>
          </cell>
          <cell r="L37">
            <v>1.3954886300166806E-2</v>
          </cell>
        </row>
        <row r="38">
          <cell r="J38">
            <v>0.02</v>
          </cell>
          <cell r="K38">
            <v>1.5853832923906176E-2</v>
          </cell>
          <cell r="L38">
            <v>1.3813156055513719E-2</v>
          </cell>
        </row>
        <row r="39">
          <cell r="J39">
            <v>0.03</v>
          </cell>
          <cell r="K39">
            <v>1.5719520232297574E-2</v>
          </cell>
          <cell r="L39">
            <v>1.3672305407296848E-2</v>
          </cell>
        </row>
        <row r="40">
          <cell r="J40">
            <v>0.04</v>
          </cell>
          <cell r="K40">
            <v>1.558594619826132E-2</v>
          </cell>
          <cell r="L40">
            <v>1.3532361821199325E-2</v>
          </cell>
        </row>
        <row r="41">
          <cell r="J41">
            <v>0.05</v>
          </cell>
          <cell r="K41">
            <v>1.5453129976272854E-2</v>
          </cell>
          <cell r="L41">
            <v>1.3393353730202855E-2</v>
          </cell>
        </row>
        <row r="42">
          <cell r="J42">
            <v>0.06</v>
          </cell>
          <cell r="K42">
            <v>1.5321091274418774E-2</v>
          </cell>
          <cell r="L42">
            <v>1.325531056587719E-2</v>
          </cell>
        </row>
        <row r="43">
          <cell r="J43">
            <v>7.0000000000000007E-2</v>
          </cell>
          <cell r="K43">
            <v>1.518985036863635E-2</v>
          </cell>
          <cell r="L43">
            <v>1.3118262789958255E-2</v>
          </cell>
        </row>
        <row r="44">
          <cell r="J44">
            <v>0.08</v>
          </cell>
          <cell r="K44">
            <v>1.5059428116998834E-2</v>
          </cell>
          <cell r="L44">
            <v>1.2982241926107462E-2</v>
          </cell>
        </row>
        <row r="45">
          <cell r="J45">
            <v>0.09</v>
          </cell>
          <cell r="K45">
            <v>1.4929845974006248E-2</v>
          </cell>
          <cell r="L45">
            <v>1.2847280591728061E-2</v>
          </cell>
        </row>
        <row r="46">
          <cell r="J46">
            <v>0.1</v>
          </cell>
          <cell r="K46">
            <v>1.4801126004836537E-2</v>
          </cell>
          <cell r="L46">
            <v>1.2713412529696103E-2</v>
          </cell>
        </row>
        <row r="47">
          <cell r="J47">
            <v>0.11</v>
          </cell>
          <cell r="K47">
            <v>1.4673290899506784E-2</v>
          </cell>
          <cell r="L47">
            <v>1.258067263984348E-2</v>
          </cell>
        </row>
        <row r="48">
          <cell r="J48">
            <v>0.12</v>
          </cell>
          <cell r="K48">
            <v>1.454636398688865E-2</v>
          </cell>
          <cell r="L48">
            <v>1.2449097010008793E-2</v>
          </cell>
        </row>
        <row r="49">
          <cell r="J49">
            <v>0.13</v>
          </cell>
          <cell r="K49">
            <v>1.4420369248516349E-2</v>
          </cell>
          <cell r="L49">
            <v>1.2318722946448006E-2</v>
          </cell>
        </row>
        <row r="50">
          <cell r="J50">
            <v>0.14000000000000001</v>
          </cell>
          <cell r="K50">
            <v>1.4295331332119E-2</v>
          </cell>
          <cell r="L50">
            <v>1.2189589003371297E-2</v>
          </cell>
        </row>
        <row r="51">
          <cell r="J51">
            <v>0.15</v>
          </cell>
          <cell r="K51">
            <v>1.4171275564802653E-2</v>
          </cell>
          <cell r="L51">
            <v>1.2061735011345069E-2</v>
          </cell>
        </row>
        <row r="52">
          <cell r="J52">
            <v>0.16</v>
          </cell>
          <cell r="K52">
            <v>1.4048227965799983E-2</v>
          </cell>
          <cell r="L52">
            <v>1.1935202104268518E-2</v>
          </cell>
        </row>
        <row r="53">
          <cell r="J53">
            <v>0.17</v>
          </cell>
          <cell r="K53">
            <v>1.3926215258698216E-2</v>
          </cell>
          <cell r="L53">
            <v>1.1810032744602994E-2</v>
          </cell>
        </row>
        <row r="54">
          <cell r="J54">
            <v>0.18</v>
          </cell>
          <cell r="K54">
            <v>1.3805264883047905E-2</v>
          </cell>
          <cell r="L54">
            <v>1.1686270746499304E-2</v>
          </cell>
        </row>
        <row r="55">
          <cell r="J55">
            <v>0.19</v>
          </cell>
          <cell r="K55">
            <v>1.3685405005246818E-2</v>
          </cell>
          <cell r="L55">
            <v>1.1563961296433284E-2</v>
          </cell>
        </row>
        <row r="56">
          <cell r="J56">
            <v>0.2</v>
          </cell>
          <cell r="K56">
            <v>1.3566664528584614E-2</v>
          </cell>
          <cell r="L56">
            <v>1.1443150970924033E-2</v>
          </cell>
        </row>
        <row r="57">
          <cell r="J57">
            <v>0.21</v>
          </cell>
          <cell r="K57">
            <v>1.3449073102324922E-2</v>
          </cell>
          <cell r="L57">
            <v>1.1323887750871762E-2</v>
          </cell>
        </row>
        <row r="58">
          <cell r="J58">
            <v>0.22</v>
          </cell>
          <cell r="K58">
            <v>1.3332661129692214E-2</v>
          </cell>
          <cell r="L58">
            <v>1.1206221032014249E-2</v>
          </cell>
        </row>
        <row r="59">
          <cell r="J59">
            <v>0.23</v>
          </cell>
          <cell r="K59">
            <v>1.3217459774621371E-2</v>
          </cell>
          <cell r="L59">
            <v>1.1090201630962561E-2</v>
          </cell>
        </row>
        <row r="60">
          <cell r="J60">
            <v>0.24</v>
          </cell>
          <cell r="K60">
            <v>1.3103500967118093E-2</v>
          </cell>
          <cell r="L60">
            <v>1.0975881786238494E-2</v>
          </cell>
        </row>
        <row r="61">
          <cell r="J61">
            <v>0.25</v>
          </cell>
          <cell r="K61">
            <v>1.2990817407068651E-2</v>
          </cell>
          <cell r="L61">
            <v>1.0863315153699184E-2</v>
          </cell>
        </row>
        <row r="62">
          <cell r="J62">
            <v>0.26</v>
          </cell>
          <cell r="K62">
            <v>1.2879442566327677E-2</v>
          </cell>
          <cell r="L62">
            <v>1.0752556795698868E-2</v>
          </cell>
        </row>
        <row r="63">
          <cell r="J63">
            <v>0.27</v>
          </cell>
          <cell r="K63">
            <v>1.2769410688903034E-2</v>
          </cell>
          <cell r="L63">
            <v>1.0643663163305225E-2</v>
          </cell>
        </row>
        <row r="64">
          <cell r="J64">
            <v>0.28000000000000003</v>
          </cell>
          <cell r="K64">
            <v>1.2660756789047453E-2</v>
          </cell>
          <cell r="L64">
            <v>1.0536692070858977E-2</v>
          </cell>
        </row>
        <row r="65">
          <cell r="J65">
            <v>0.28999999999999998</v>
          </cell>
          <cell r="K65">
            <v>1.2553516647057655E-2</v>
          </cell>
          <cell r="L65">
            <v>1.0431702662141756E-2</v>
          </cell>
        </row>
        <row r="66">
          <cell r="J66">
            <v>0.3</v>
          </cell>
          <cell r="K66">
            <v>1.244772680257317E-2</v>
          </cell>
          <cell r="L66">
            <v>1.0328755367400253E-2</v>
          </cell>
        </row>
        <row r="67">
          <cell r="J67">
            <v>0.31</v>
          </cell>
          <cell r="K67">
            <v>1.2343424545159484E-2</v>
          </cell>
          <cell r="L67">
            <v>1.0227911850465607E-2</v>
          </cell>
        </row>
        <row r="68">
          <cell r="J68">
            <v>0.32</v>
          </cell>
          <cell r="K68">
            <v>1.224064790195336E-2</v>
          </cell>
          <cell r="L68">
            <v>1.0129234945207915E-2</v>
          </cell>
        </row>
        <row r="69">
          <cell r="J69">
            <v>0.33</v>
          </cell>
          <cell r="K69">
            <v>1.2139435622142696E-2</v>
          </cell>
          <cell r="L69">
            <v>1.0032788580578121E-2</v>
          </cell>
        </row>
        <row r="70">
          <cell r="J70">
            <v>0.34</v>
          </cell>
          <cell r="K70">
            <v>1.203982715804929E-2</v>
          </cell>
          <cell r="L70">
            <v>9.938637693515516E-3</v>
          </cell>
        </row>
        <row r="71">
          <cell r="J71">
            <v>0.35</v>
          </cell>
          <cell r="K71">
            <v>1.194186264258042E-2</v>
          </cell>
          <cell r="L71">
            <v>9.8468481290404433E-3</v>
          </cell>
        </row>
        <row r="72">
          <cell r="J72">
            <v>0.36</v>
          </cell>
          <cell r="K72">
            <v>1.1845582862815014E-2</v>
          </cell>
          <cell r="L72">
            <v>9.7574865269104138E-3</v>
          </cell>
        </row>
        <row r="73">
          <cell r="J73">
            <v>0.37</v>
          </cell>
          <cell r="K73">
            <v>1.1751029229492112E-2</v>
          </cell>
          <cell r="L73">
            <v>9.6706201942957284E-3</v>
          </cell>
        </row>
        <row r="74">
          <cell r="J74">
            <v>0.38</v>
          </cell>
          <cell r="K74">
            <v>1.1658243742174102E-2</v>
          </cell>
          <cell r="L74">
            <v>9.5863169640291786E-3</v>
          </cell>
        </row>
        <row r="75">
          <cell r="J75">
            <v>0.39</v>
          </cell>
          <cell r="K75">
            <v>1.1567268949864854E-2</v>
          </cell>
          <cell r="L75">
            <v>9.5046450381052108E-3</v>
          </cell>
        </row>
        <row r="76">
          <cell r="J76">
            <v>0.4</v>
          </cell>
          <cell r="K76">
            <v>1.1478147906873997E-2</v>
          </cell>
          <cell r="L76">
            <v>9.4256728162478431E-3</v>
          </cell>
        </row>
        <row r="77">
          <cell r="J77">
            <v>0.41</v>
          </cell>
          <cell r="K77">
            <v>1.1390924123733182E-2</v>
          </cell>
          <cell r="L77">
            <v>9.3494687095342591E-3</v>
          </cell>
        </row>
        <row r="78">
          <cell r="J78">
            <v>0.42</v>
          </cell>
          <cell r="K78">
            <v>1.1305641512988972E-2</v>
          </cell>
          <cell r="L78">
            <v>9.2761009392523346E-3</v>
          </cell>
        </row>
        <row r="79">
          <cell r="J79">
            <v>0.43</v>
          </cell>
          <cell r="K79">
            <v>1.1222344329719835E-2</v>
          </cell>
          <cell r="L79">
            <v>9.2056373213844894E-3</v>
          </cell>
        </row>
        <row r="80">
          <cell r="J80">
            <v>0.44</v>
          </cell>
          <cell r="K80">
            <v>1.114107710665233E-2</v>
          </cell>
          <cell r="L80">
            <v>9.1381450373457674E-3</v>
          </cell>
        </row>
        <row r="81">
          <cell r="J81">
            <v>0.45</v>
          </cell>
          <cell r="K81">
            <v>1.1061884583783755E-2</v>
          </cell>
          <cell r="L81">
            <v>9.0736903918581177E-3</v>
          </cell>
        </row>
        <row r="82">
          <cell r="J82">
            <v>0.46</v>
          </cell>
          <cell r="K82">
            <v>1.0984811632455746E-2</v>
          </cell>
          <cell r="L82">
            <v>9.0123385591122079E-3</v>
          </cell>
        </row>
        <row r="83">
          <cell r="J83">
            <v>0.47</v>
          </cell>
          <cell r="K83">
            <v>1.0909903173865469E-2</v>
          </cell>
          <cell r="L83">
            <v>8.9541533186479564E-3</v>
          </cell>
        </row>
        <row r="84">
          <cell r="J84">
            <v>0.48</v>
          </cell>
          <cell r="K84">
            <v>1.0837204092048233E-2</v>
          </cell>
          <cell r="L84">
            <v>8.8991967826697067E-3</v>
          </cell>
        </row>
        <row r="85">
          <cell r="J85">
            <v>0.49</v>
          </cell>
          <cell r="K85">
            <v>1.0766759141417457E-2</v>
          </cell>
          <cell r="L85">
            <v>8.8475291167949624E-3</v>
          </cell>
        </row>
        <row r="86">
          <cell r="J86">
            <v>0.5</v>
          </cell>
          <cell r="K86">
            <v>1.0698612849004687E-2</v>
          </cell>
          <cell r="L86">
            <v>8.7992082565093097E-3</v>
          </cell>
        </row>
        <row r="87">
          <cell r="J87">
            <v>0.51</v>
          </cell>
          <cell r="K87">
            <v>1.0632809411603423E-2</v>
          </cell>
          <cell r="L87">
            <v>8.7542896218562299E-3</v>
          </cell>
        </row>
        <row r="88">
          <cell r="J88">
            <v>0.52</v>
          </cell>
          <cell r="K88">
            <v>1.0569392588085601E-2</v>
          </cell>
          <cell r="L88">
            <v>8.7128258331203266E-3</v>
          </cell>
        </row>
        <row r="89">
          <cell r="J89">
            <v>0.53</v>
          </cell>
          <cell r="K89">
            <v>1.0508405587227669E-2</v>
          </cell>
          <cell r="L89">
            <v>8.674866430456972E-3</v>
          </cell>
        </row>
        <row r="90">
          <cell r="J90">
            <v>0.54</v>
          </cell>
          <cell r="K90">
            <v>1.0449890951453938E-2</v>
          </cell>
          <cell r="L90">
            <v>8.6404576005719037E-3</v>
          </cell>
        </row>
        <row r="91">
          <cell r="J91">
            <v>0.55000000000000004</v>
          </cell>
          <cell r="K91">
            <v>1.0393890436977025E-2</v>
          </cell>
          <cell r="L91">
            <v>8.6096419136525888E-3</v>
          </cell>
        </row>
        <row r="92">
          <cell r="J92">
            <v>0.56000000000000005</v>
          </cell>
          <cell r="K92">
            <v>1.0340444890887836E-2</v>
          </cell>
          <cell r="L92">
            <v>8.5824580737919841E-3</v>
          </cell>
        </row>
        <row r="93">
          <cell r="J93">
            <v>0.56999999999999995</v>
          </cell>
          <cell r="K93">
            <v>1.0289594125819375E-2</v>
          </cell>
          <cell r="L93">
            <v>8.5589406861189404E-3</v>
          </cell>
        </row>
        <row r="94">
          <cell r="J94">
            <v>0.57999999999999996</v>
          </cell>
          <cell r="K94">
            <v>1.0241376792878348E-2</v>
          </cell>
          <cell r="L94">
            <v>8.5391200437538173E-3</v>
          </cell>
        </row>
        <row r="95">
          <cell r="J95">
            <v>0.59</v>
          </cell>
          <cell r="K95">
            <v>1.0195830253604663E-2</v>
          </cell>
          <cell r="L95">
            <v>8.5230219375410157E-3</v>
          </cell>
        </row>
        <row r="96">
          <cell r="J96">
            <v>0.6</v>
          </cell>
          <cell r="K96">
            <v>1.0152990451779979E-2</v>
          </cell>
          <cell r="L96">
            <v>8.5106674912725725E-3</v>
          </cell>
        </row>
        <row r="97">
          <cell r="J97">
            <v>0.61</v>
          </cell>
          <cell r="K97">
            <v>1.0112891785960781E-2</v>
          </cell>
          <cell r="L97">
            <v>8.5020730248118459E-3</v>
          </cell>
        </row>
        <row r="98">
          <cell r="J98">
            <v>0.62</v>
          </cell>
          <cell r="K98">
            <v>1.0075566983657696E-2</v>
          </cell>
          <cell r="L98">
            <v>8.4972499471590145E-3</v>
          </cell>
        </row>
        <row r="99">
          <cell r="J99">
            <v>0.63</v>
          </cell>
          <cell r="K99">
            <v>1.0041046978119134E-2</v>
          </cell>
          <cell r="L99">
            <v>8.4962046810788203E-3</v>
          </cell>
        </row>
        <row r="100">
          <cell r="J100">
            <v>0.64</v>
          </cell>
          <cell r="K100">
            <v>1.0009360788702747E-2</v>
          </cell>
          <cell r="L100">
            <v>8.4989386204460012E-3</v>
          </cell>
        </row>
        <row r="101">
          <cell r="J101">
            <v>0.65</v>
          </cell>
          <cell r="K101">
            <v>9.9805354058310463E-3</v>
          </cell>
          <cell r="L101">
            <v>8.505448120967091E-3</v>
          </cell>
        </row>
        <row r="102">
          <cell r="J102">
            <v>0.66</v>
          </cell>
          <cell r="K102">
            <v>9.9545956815270259E-3</v>
          </cell>
          <cell r="L102">
            <v>8.5157245244223238E-3</v>
          </cell>
        </row>
        <row r="103">
          <cell r="J103">
            <v>0.67</v>
          </cell>
          <cell r="K103">
            <v>9.9315642265107584E-3</v>
          </cell>
          <cell r="L103">
            <v>8.5297542160524282E-3</v>
          </cell>
        </row>
        <row r="104">
          <cell r="J104">
            <v>0.68</v>
          </cell>
          <cell r="K104">
            <v>9.9114613148083425E-3</v>
          </cell>
          <cell r="L104">
            <v>8.5475187142065763E-3</v>
          </cell>
        </row>
        <row r="105">
          <cell r="J105">
            <v>0.69</v>
          </cell>
          <cell r="K105">
            <v>9.8943047967797494E-3</v>
          </cell>
          <cell r="L105">
            <v>8.5689947908835998E-3</v>
          </cell>
        </row>
        <row r="106">
          <cell r="J106">
            <v>0.7</v>
          </cell>
          <cell r="K106">
            <v>9.8801100214125914E-3</v>
          </cell>
          <cell r="L106">
            <v>8.5941546213516538E-3</v>
          </cell>
        </row>
        <row r="107">
          <cell r="J107">
            <v>0.71</v>
          </cell>
          <cell r="K107">
            <v>9.8688897686547636E-3</v>
          </cell>
          <cell r="L107">
            <v>8.6229659606333192E-3</v>
          </cell>
        </row>
        <row r="108">
          <cell r="J108">
            <v>0.72</v>
          </cell>
          <cell r="K108">
            <v>9.8606541924713166E-3</v>
          </cell>
          <cell r="L108">
            <v>8.655392344302652E-3</v>
          </cell>
        </row>
        <row r="109">
          <cell r="J109">
            <v>0.73</v>
          </cell>
          <cell r="K109">
            <v>9.8554107752111455E-3</v>
          </cell>
          <cell r="L109">
            <v>8.6913933107653201E-3</v>
          </cell>
        </row>
        <row r="110">
          <cell r="J110">
            <v>0.74</v>
          </cell>
          <cell r="K110">
            <v>9.8531642937584353E-3</v>
          </cell>
          <cell r="L110">
            <v>8.7309246419866923E-3</v>
          </cell>
        </row>
        <row r="111">
          <cell r="J111">
            <v>0.75</v>
          </cell>
          <cell r="K111">
            <v>9.853916797824441E-3</v>
          </cell>
          <cell r="L111">
            <v>8.7739386194978543E-3</v>
          </cell>
        </row>
        <row r="112">
          <cell r="J112">
            <v>0.76</v>
          </cell>
          <cell r="K112">
            <v>9.8576676006091601E-3</v>
          </cell>
          <cell r="L112">
            <v>8.8203842924451156E-3</v>
          </cell>
        </row>
        <row r="113">
          <cell r="J113">
            <v>0.77</v>
          </cell>
          <cell r="K113">
            <v>9.8644132819319143E-3</v>
          </cell>
          <cell r="L113">
            <v>8.8702077544519937E-3</v>
          </cell>
        </row>
        <row r="114">
          <cell r="J114">
            <v>0.78</v>
          </cell>
          <cell r="K114">
            <v>9.8741477037976484E-3</v>
          </cell>
          <cell r="L114">
            <v>8.9233524261288239E-3</v>
          </cell>
        </row>
        <row r="115">
          <cell r="J115">
            <v>0.79</v>
          </cell>
          <cell r="K115">
            <v>9.8868620382339869E-3</v>
          </cell>
          <cell r="L115">
            <v>8.9797593401877533E-3</v>
          </cell>
        </row>
        <row r="116">
          <cell r="J116">
            <v>0.8</v>
          </cell>
          <cell r="K116">
            <v>9.9025448071056229E-3</v>
          </cell>
          <cell r="L116">
            <v>9.0393674262920828E-3</v>
          </cell>
        </row>
        <row r="117">
          <cell r="J117">
            <v>0.81</v>
          </cell>
          <cell r="K117">
            <v>9.9211819334895368E-3</v>
          </cell>
          <cell r="L117">
            <v>9.102113792980324E-3</v>
          </cell>
        </row>
        <row r="118">
          <cell r="J118">
            <v>0.82</v>
          </cell>
          <cell r="K118">
            <v>9.9427568040793453E-3</v>
          </cell>
          <cell r="L118">
            <v>9.1679340042479639E-3</v>
          </cell>
        </row>
        <row r="119">
          <cell r="J119">
            <v>0.83</v>
          </cell>
          <cell r="K119">
            <v>9.9672503419817576E-3</v>
          </cell>
          <cell r="L119">
            <v>9.2367623486349758E-3</v>
          </cell>
        </row>
        <row r="120">
          <cell r="J120">
            <v>0.84</v>
          </cell>
          <cell r="K120">
            <v>9.9946410891740937E-3</v>
          </cell>
          <cell r="L120">
            <v>9.3085320989459135E-3</v>
          </cell>
        </row>
        <row r="121">
          <cell r="J121">
            <v>0.85</v>
          </cell>
          <cell r="K121">
            <v>1.0024905297811105E-2</v>
          </cell>
          <cell r="L121">
            <v>9.3831757610141394E-3</v>
          </cell>
        </row>
        <row r="122">
          <cell r="J122">
            <v>0.86</v>
          </cell>
          <cell r="K122">
            <v>1.0058017029502262E-2</v>
          </cell>
          <cell r="L122">
            <v>9.4606253102049922E-3</v>
          </cell>
        </row>
        <row r="123">
          <cell r="J123">
            <v>0.87</v>
          </cell>
          <cell r="K123">
            <v>1.009394826162866E-2</v>
          </cell>
          <cell r="L123">
            <v>9.5408124146285616E-3</v>
          </cell>
        </row>
        <row r="124">
          <cell r="J124">
            <v>0.88</v>
          </cell>
          <cell r="K124">
            <v>1.0132668999731378E-2</v>
          </cell>
          <cell r="L124">
            <v>9.6236686442957263E-3</v>
          </cell>
        </row>
        <row r="125">
          <cell r="J125">
            <v>0.89</v>
          </cell>
          <cell r="K125">
            <v>1.01741473949811E-2</v>
          </cell>
          <cell r="L125">
            <v>9.7091256656973088E-3</v>
          </cell>
        </row>
        <row r="126">
          <cell r="J126">
            <v>0.9</v>
          </cell>
          <cell r="K126">
            <v>1.0218349865731084E-2</v>
          </cell>
          <cell r="L126">
            <v>9.7971154215123341E-3</v>
          </cell>
        </row>
        <row r="127">
          <cell r="J127">
            <v>0.91</v>
          </cell>
          <cell r="K127">
            <v>1.026524122216203E-2</v>
          </cell>
          <cell r="L127">
            <v>9.8875702953556029E-3</v>
          </cell>
        </row>
        <row r="128">
          <cell r="J128">
            <v>0.92</v>
          </cell>
          <cell r="K128">
            <v>1.0314784793046584E-2</v>
          </cell>
          <cell r="L128">
            <v>9.9804232616554564E-3</v>
          </cell>
        </row>
        <row r="129">
          <cell r="J129">
            <v>0.93</v>
          </cell>
          <cell r="K129">
            <v>1.0366942553692379E-2</v>
          </cell>
          <cell r="L129">
            <v>1.0075608020909675E-2</v>
          </cell>
        </row>
        <row r="130">
          <cell r="J130">
            <v>0.94</v>
          </cell>
          <cell r="K130">
            <v>1.0421675254163938E-2</v>
          </cell>
          <cell r="L130">
            <v>1.0173059120700935E-2</v>
          </cell>
        </row>
        <row r="131">
          <cell r="J131">
            <v>0.95</v>
          </cell>
          <cell r="K131">
            <v>1.0478942546934327E-2</v>
          </cell>
          <cell r="L131">
            <v>1.0272712062963936E-2</v>
          </cell>
        </row>
        <row r="132">
          <cell r="J132">
            <v>0.96</v>
          </cell>
          <cell r="K132">
            <v>1.0538703113175282E-2</v>
          </cell>
          <cell r="L132">
            <v>1.0374503398085336E-2</v>
          </cell>
        </row>
        <row r="133">
          <cell r="J133">
            <v>0.97</v>
          </cell>
          <cell r="K133">
            <v>1.0600914786958368E-2</v>
          </cell>
          <cell r="L133">
            <v>1.0478370806486796E-2</v>
          </cell>
        </row>
        <row r="134">
          <cell r="J134">
            <v>0.98</v>
          </cell>
          <cell r="K134">
            <v>1.0665534676707826E-2</v>
          </cell>
          <cell r="L134">
            <v>1.0584253168392017E-2</v>
          </cell>
        </row>
        <row r="135">
          <cell r="J135">
            <v>0.99</v>
          </cell>
          <cell r="K135">
            <v>1.0732519283316663E-2</v>
          </cell>
          <cell r="L135">
            <v>1.0692090622512947E-2</v>
          </cell>
        </row>
        <row r="136">
          <cell r="J136">
            <v>1</v>
          </cell>
          <cell r="K136">
            <v>1.0801824614409979E-2</v>
          </cell>
          <cell r="L136">
            <v>1.0801824614409979E-2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zoomScale="90" zoomScaleNormal="90" workbookViewId="0">
      <selection activeCell="I5" sqref="I5"/>
    </sheetView>
  </sheetViews>
  <sheetFormatPr defaultRowHeight="14.4" x14ac:dyDescent="0.55000000000000004"/>
  <cols>
    <col min="3" max="3" width="9.20703125" bestFit="1" customWidth="1"/>
  </cols>
  <sheetData>
    <row r="1" spans="1:11" ht="14.7" x14ac:dyDescent="0.55000000000000004">
      <c r="A1" t="s">
        <v>9</v>
      </c>
    </row>
    <row r="2" spans="1:11" ht="14.7" thickBot="1" x14ac:dyDescent="0.6"/>
    <row r="3" spans="1:11" ht="14.7" thickBot="1" x14ac:dyDescent="0.6">
      <c r="B3" t="s">
        <v>2</v>
      </c>
      <c r="C3" t="s">
        <v>3</v>
      </c>
      <c r="D3" t="s">
        <v>8</v>
      </c>
      <c r="H3" t="s">
        <v>0</v>
      </c>
      <c r="I3" s="2">
        <v>10</v>
      </c>
      <c r="K3" t="s">
        <v>4</v>
      </c>
    </row>
    <row r="4" spans="1:11" ht="15" thickBot="1" x14ac:dyDescent="0.6">
      <c r="A4">
        <v>0</v>
      </c>
      <c r="B4">
        <f>IF(A4&lt;=I$3,A4,"")</f>
        <v>0</v>
      </c>
      <c r="C4">
        <f t="shared" ref="C4:C35" si="0">IF(B4&lt;=I$3,_xlfn.BINOM.DIST(B4,I$3,I$4,FALSE),"")</f>
        <v>0.34867844009999993</v>
      </c>
      <c r="D4">
        <f>IF(A4&lt;=I$3,_xlfn.BINOM.DIST(B4,I$3,I$4,TRUE),"")</f>
        <v>0.34867844009999993</v>
      </c>
      <c r="H4" s="1" t="s">
        <v>1</v>
      </c>
      <c r="I4" s="2">
        <v>0.1</v>
      </c>
      <c r="K4" t="s">
        <v>5</v>
      </c>
    </row>
    <row r="5" spans="1:11" x14ac:dyDescent="0.55000000000000004">
      <c r="A5">
        <v>1</v>
      </c>
      <c r="B5">
        <f t="shared" ref="B5:B68" si="1">IF(A5&lt;=I$3,A5,"")</f>
        <v>1</v>
      </c>
      <c r="C5">
        <f t="shared" si="0"/>
        <v>0.38742048899999998</v>
      </c>
      <c r="D5">
        <f t="shared" ref="D5:D68" si="2">IF(A5&lt;=I$3,_xlfn.BINOM.DIST(B5,I$3,I$4,TRUE),"")</f>
        <v>0.73609892909999997</v>
      </c>
      <c r="H5" t="s">
        <v>6</v>
      </c>
      <c r="I5">
        <f>I3*I4</f>
        <v>1</v>
      </c>
    </row>
    <row r="6" spans="1:11" x14ac:dyDescent="0.55000000000000004">
      <c r="A6">
        <v>2</v>
      </c>
      <c r="B6">
        <f t="shared" si="1"/>
        <v>2</v>
      </c>
      <c r="C6">
        <f t="shared" si="0"/>
        <v>0.19371024450000005</v>
      </c>
      <c r="D6">
        <f t="shared" si="2"/>
        <v>0.92980917360000004</v>
      </c>
      <c r="H6" t="s">
        <v>7</v>
      </c>
      <c r="I6">
        <f>I3*I4*(1-I4)</f>
        <v>0.9</v>
      </c>
    </row>
    <row r="7" spans="1:11" x14ac:dyDescent="0.55000000000000004">
      <c r="A7">
        <v>3</v>
      </c>
      <c r="B7">
        <f t="shared" si="1"/>
        <v>3</v>
      </c>
      <c r="C7">
        <f t="shared" si="0"/>
        <v>5.739562799999999E-2</v>
      </c>
      <c r="D7">
        <f t="shared" si="2"/>
        <v>0.98720480160000001</v>
      </c>
    </row>
    <row r="8" spans="1:11" x14ac:dyDescent="0.55000000000000004">
      <c r="A8">
        <v>4</v>
      </c>
      <c r="B8">
        <f t="shared" si="1"/>
        <v>4</v>
      </c>
      <c r="C8">
        <f t="shared" si="0"/>
        <v>1.1160261000000003E-2</v>
      </c>
      <c r="D8">
        <f t="shared" si="2"/>
        <v>0.99836506260000002</v>
      </c>
    </row>
    <row r="9" spans="1:11" x14ac:dyDescent="0.55000000000000004">
      <c r="A9">
        <v>5</v>
      </c>
      <c r="B9">
        <f t="shared" si="1"/>
        <v>5</v>
      </c>
      <c r="C9">
        <f t="shared" si="0"/>
        <v>1.4880348000000001E-3</v>
      </c>
      <c r="D9">
        <f t="shared" si="2"/>
        <v>0.99985309739999995</v>
      </c>
    </row>
    <row r="10" spans="1:11" x14ac:dyDescent="0.55000000000000004">
      <c r="A10">
        <v>6</v>
      </c>
      <c r="B10">
        <f t="shared" si="1"/>
        <v>6</v>
      </c>
      <c r="C10">
        <f t="shared" si="0"/>
        <v>1.3778099999999988E-4</v>
      </c>
      <c r="D10">
        <f t="shared" si="2"/>
        <v>0.99999087840000001</v>
      </c>
    </row>
    <row r="11" spans="1:11" x14ac:dyDescent="0.55000000000000004">
      <c r="A11">
        <v>7</v>
      </c>
      <c r="B11">
        <f t="shared" si="1"/>
        <v>7</v>
      </c>
      <c r="C11">
        <f t="shared" si="0"/>
        <v>8.7480000000000084E-6</v>
      </c>
      <c r="D11">
        <f t="shared" si="2"/>
        <v>0.99999962639999995</v>
      </c>
    </row>
    <row r="12" spans="1:11" x14ac:dyDescent="0.55000000000000004">
      <c r="A12">
        <v>8</v>
      </c>
      <c r="B12">
        <f t="shared" si="1"/>
        <v>8</v>
      </c>
      <c r="C12">
        <f t="shared" si="0"/>
        <v>3.6450000000000065E-7</v>
      </c>
      <c r="D12">
        <f>IF(A12&lt;=I$3,_xlfn.BINOM.DIST(B12,I$3,I$4,TRUE),"")</f>
        <v>0.99999999090000002</v>
      </c>
    </row>
    <row r="13" spans="1:11" x14ac:dyDescent="0.55000000000000004">
      <c r="A13">
        <v>9</v>
      </c>
      <c r="B13">
        <f t="shared" si="1"/>
        <v>9</v>
      </c>
      <c r="C13">
        <f t="shared" si="0"/>
        <v>8.9999999999999962E-9</v>
      </c>
      <c r="D13">
        <f t="shared" si="2"/>
        <v>0.99999999989999999</v>
      </c>
    </row>
    <row r="14" spans="1:11" x14ac:dyDescent="0.55000000000000004">
      <c r="A14">
        <v>10</v>
      </c>
      <c r="B14">
        <f>IF(A14&lt;=I$3,A14,"")</f>
        <v>10</v>
      </c>
      <c r="C14">
        <f t="shared" si="0"/>
        <v>1.0000000000000031E-10</v>
      </c>
      <c r="D14">
        <f t="shared" si="2"/>
        <v>1</v>
      </c>
    </row>
    <row r="15" spans="1:11" x14ac:dyDescent="0.55000000000000004">
      <c r="A15">
        <v>11</v>
      </c>
      <c r="B15" t="str">
        <f t="shared" si="1"/>
        <v/>
      </c>
      <c r="C15" t="str">
        <f t="shared" si="0"/>
        <v/>
      </c>
      <c r="D15" t="str">
        <f t="shared" si="2"/>
        <v/>
      </c>
    </row>
    <row r="16" spans="1:11" x14ac:dyDescent="0.55000000000000004">
      <c r="A16">
        <v>12</v>
      </c>
      <c r="B16" t="str">
        <f t="shared" si="1"/>
        <v/>
      </c>
      <c r="C16" t="str">
        <f t="shared" si="0"/>
        <v/>
      </c>
      <c r="D16" t="str">
        <f t="shared" si="2"/>
        <v/>
      </c>
    </row>
    <row r="17" spans="1:4" x14ac:dyDescent="0.55000000000000004">
      <c r="A17">
        <v>13</v>
      </c>
      <c r="B17" t="str">
        <f t="shared" si="1"/>
        <v/>
      </c>
      <c r="C17" t="str">
        <f t="shared" si="0"/>
        <v/>
      </c>
      <c r="D17" t="str">
        <f t="shared" si="2"/>
        <v/>
      </c>
    </row>
    <row r="18" spans="1:4" x14ac:dyDescent="0.55000000000000004">
      <c r="A18">
        <v>14</v>
      </c>
      <c r="B18" t="str">
        <f t="shared" si="1"/>
        <v/>
      </c>
      <c r="C18" t="str">
        <f t="shared" si="0"/>
        <v/>
      </c>
      <c r="D18" t="str">
        <f t="shared" si="2"/>
        <v/>
      </c>
    </row>
    <row r="19" spans="1:4" x14ac:dyDescent="0.55000000000000004">
      <c r="A19">
        <v>15</v>
      </c>
      <c r="B19" t="str">
        <f t="shared" si="1"/>
        <v/>
      </c>
      <c r="C19" t="str">
        <f t="shared" si="0"/>
        <v/>
      </c>
      <c r="D19" t="str">
        <f t="shared" si="2"/>
        <v/>
      </c>
    </row>
    <row r="20" spans="1:4" x14ac:dyDescent="0.55000000000000004">
      <c r="A20">
        <v>16</v>
      </c>
      <c r="B20" t="str">
        <f t="shared" si="1"/>
        <v/>
      </c>
      <c r="C20" t="str">
        <f t="shared" si="0"/>
        <v/>
      </c>
      <c r="D20" t="str">
        <f t="shared" si="2"/>
        <v/>
      </c>
    </row>
    <row r="21" spans="1:4" x14ac:dyDescent="0.55000000000000004">
      <c r="A21">
        <v>17</v>
      </c>
      <c r="B21" t="str">
        <f t="shared" si="1"/>
        <v/>
      </c>
      <c r="C21" t="str">
        <f t="shared" si="0"/>
        <v/>
      </c>
      <c r="D21" t="str">
        <f t="shared" si="2"/>
        <v/>
      </c>
    </row>
    <row r="22" spans="1:4" x14ac:dyDescent="0.55000000000000004">
      <c r="A22">
        <v>18</v>
      </c>
      <c r="B22" t="str">
        <f t="shared" si="1"/>
        <v/>
      </c>
      <c r="C22" t="str">
        <f t="shared" si="0"/>
        <v/>
      </c>
      <c r="D22" t="str">
        <f t="shared" si="2"/>
        <v/>
      </c>
    </row>
    <row r="23" spans="1:4" x14ac:dyDescent="0.55000000000000004">
      <c r="A23">
        <v>19</v>
      </c>
      <c r="B23" t="str">
        <f t="shared" si="1"/>
        <v/>
      </c>
      <c r="C23" t="str">
        <f t="shared" si="0"/>
        <v/>
      </c>
      <c r="D23" t="str">
        <f t="shared" si="2"/>
        <v/>
      </c>
    </row>
    <row r="24" spans="1:4" x14ac:dyDescent="0.55000000000000004">
      <c r="A24">
        <v>20</v>
      </c>
      <c r="B24" t="str">
        <f t="shared" si="1"/>
        <v/>
      </c>
      <c r="C24" t="str">
        <f t="shared" si="0"/>
        <v/>
      </c>
      <c r="D24" t="str">
        <f t="shared" si="2"/>
        <v/>
      </c>
    </row>
    <row r="25" spans="1:4" x14ac:dyDescent="0.55000000000000004">
      <c r="A25">
        <v>21</v>
      </c>
      <c r="B25" t="str">
        <f t="shared" si="1"/>
        <v/>
      </c>
      <c r="C25" t="str">
        <f t="shared" si="0"/>
        <v/>
      </c>
      <c r="D25" t="str">
        <f t="shared" si="2"/>
        <v/>
      </c>
    </row>
    <row r="26" spans="1:4" x14ac:dyDescent="0.55000000000000004">
      <c r="A26">
        <v>22</v>
      </c>
      <c r="B26" t="str">
        <f t="shared" si="1"/>
        <v/>
      </c>
      <c r="C26" t="str">
        <f t="shared" si="0"/>
        <v/>
      </c>
      <c r="D26" t="str">
        <f t="shared" si="2"/>
        <v/>
      </c>
    </row>
    <row r="27" spans="1:4" x14ac:dyDescent="0.55000000000000004">
      <c r="A27">
        <v>23</v>
      </c>
      <c r="B27" t="str">
        <f t="shared" si="1"/>
        <v/>
      </c>
      <c r="C27" t="str">
        <f t="shared" si="0"/>
        <v/>
      </c>
      <c r="D27" t="str">
        <f t="shared" si="2"/>
        <v/>
      </c>
    </row>
    <row r="28" spans="1:4" x14ac:dyDescent="0.55000000000000004">
      <c r="A28">
        <v>24</v>
      </c>
      <c r="B28" t="str">
        <f t="shared" si="1"/>
        <v/>
      </c>
      <c r="C28" t="str">
        <f t="shared" si="0"/>
        <v/>
      </c>
      <c r="D28" t="str">
        <f t="shared" si="2"/>
        <v/>
      </c>
    </row>
    <row r="29" spans="1:4" x14ac:dyDescent="0.55000000000000004">
      <c r="A29">
        <v>25</v>
      </c>
      <c r="B29" t="str">
        <f t="shared" si="1"/>
        <v/>
      </c>
      <c r="C29" t="str">
        <f t="shared" si="0"/>
        <v/>
      </c>
      <c r="D29" t="str">
        <f t="shared" si="2"/>
        <v/>
      </c>
    </row>
    <row r="30" spans="1:4" x14ac:dyDescent="0.55000000000000004">
      <c r="A30">
        <v>26</v>
      </c>
      <c r="B30" t="str">
        <f t="shared" si="1"/>
        <v/>
      </c>
      <c r="C30" t="str">
        <f t="shared" si="0"/>
        <v/>
      </c>
      <c r="D30" t="str">
        <f t="shared" si="2"/>
        <v/>
      </c>
    </row>
    <row r="31" spans="1:4" x14ac:dyDescent="0.55000000000000004">
      <c r="A31">
        <v>27</v>
      </c>
      <c r="B31" t="str">
        <f t="shared" si="1"/>
        <v/>
      </c>
      <c r="C31" t="str">
        <f t="shared" si="0"/>
        <v/>
      </c>
      <c r="D31" t="str">
        <f t="shared" si="2"/>
        <v/>
      </c>
    </row>
    <row r="32" spans="1:4" x14ac:dyDescent="0.55000000000000004">
      <c r="A32">
        <v>28</v>
      </c>
      <c r="B32" t="str">
        <f t="shared" si="1"/>
        <v/>
      </c>
      <c r="C32" t="str">
        <f t="shared" si="0"/>
        <v/>
      </c>
      <c r="D32" t="str">
        <f t="shared" si="2"/>
        <v/>
      </c>
    </row>
    <row r="33" spans="1:4" x14ac:dyDescent="0.55000000000000004">
      <c r="A33">
        <v>29</v>
      </c>
      <c r="B33" t="str">
        <f t="shared" si="1"/>
        <v/>
      </c>
      <c r="C33" t="str">
        <f t="shared" si="0"/>
        <v/>
      </c>
      <c r="D33" t="str">
        <f t="shared" si="2"/>
        <v/>
      </c>
    </row>
    <row r="34" spans="1:4" x14ac:dyDescent="0.55000000000000004">
      <c r="A34">
        <v>30</v>
      </c>
      <c r="B34" t="str">
        <f t="shared" si="1"/>
        <v/>
      </c>
      <c r="C34" t="str">
        <f t="shared" si="0"/>
        <v/>
      </c>
      <c r="D34" t="str">
        <f t="shared" si="2"/>
        <v/>
      </c>
    </row>
    <row r="35" spans="1:4" x14ac:dyDescent="0.55000000000000004">
      <c r="A35">
        <v>31</v>
      </c>
      <c r="B35" t="str">
        <f t="shared" si="1"/>
        <v/>
      </c>
      <c r="C35" t="str">
        <f t="shared" si="0"/>
        <v/>
      </c>
      <c r="D35" t="str">
        <f t="shared" si="2"/>
        <v/>
      </c>
    </row>
    <row r="36" spans="1:4" x14ac:dyDescent="0.55000000000000004">
      <c r="A36">
        <v>32</v>
      </c>
      <c r="B36" t="str">
        <f t="shared" si="1"/>
        <v/>
      </c>
      <c r="C36" t="str">
        <f t="shared" ref="C36:C67" si="3">IF(B36&lt;=I$3,_xlfn.BINOM.DIST(B36,I$3,I$4,FALSE),"")</f>
        <v/>
      </c>
      <c r="D36" t="str">
        <f t="shared" si="2"/>
        <v/>
      </c>
    </row>
    <row r="37" spans="1:4" x14ac:dyDescent="0.55000000000000004">
      <c r="A37">
        <v>33</v>
      </c>
      <c r="B37" t="str">
        <f t="shared" si="1"/>
        <v/>
      </c>
      <c r="C37" t="str">
        <f t="shared" si="3"/>
        <v/>
      </c>
      <c r="D37" t="str">
        <f t="shared" si="2"/>
        <v/>
      </c>
    </row>
    <row r="38" spans="1:4" x14ac:dyDescent="0.55000000000000004">
      <c r="A38">
        <v>34</v>
      </c>
      <c r="B38" t="str">
        <f t="shared" si="1"/>
        <v/>
      </c>
      <c r="C38" t="str">
        <f t="shared" si="3"/>
        <v/>
      </c>
      <c r="D38" t="str">
        <f t="shared" si="2"/>
        <v/>
      </c>
    </row>
    <row r="39" spans="1:4" x14ac:dyDescent="0.55000000000000004">
      <c r="A39">
        <v>35</v>
      </c>
      <c r="B39" t="str">
        <f t="shared" si="1"/>
        <v/>
      </c>
      <c r="C39" t="str">
        <f t="shared" si="3"/>
        <v/>
      </c>
      <c r="D39" t="str">
        <f t="shared" si="2"/>
        <v/>
      </c>
    </row>
    <row r="40" spans="1:4" x14ac:dyDescent="0.55000000000000004">
      <c r="A40">
        <v>36</v>
      </c>
      <c r="B40" t="str">
        <f t="shared" si="1"/>
        <v/>
      </c>
      <c r="C40" t="str">
        <f t="shared" si="3"/>
        <v/>
      </c>
      <c r="D40" t="str">
        <f t="shared" si="2"/>
        <v/>
      </c>
    </row>
    <row r="41" spans="1:4" x14ac:dyDescent="0.55000000000000004">
      <c r="A41">
        <v>37</v>
      </c>
      <c r="B41" t="str">
        <f t="shared" si="1"/>
        <v/>
      </c>
      <c r="C41" t="str">
        <f t="shared" si="3"/>
        <v/>
      </c>
      <c r="D41" t="str">
        <f t="shared" si="2"/>
        <v/>
      </c>
    </row>
    <row r="42" spans="1:4" x14ac:dyDescent="0.55000000000000004">
      <c r="A42">
        <v>38</v>
      </c>
      <c r="B42" t="str">
        <f t="shared" si="1"/>
        <v/>
      </c>
      <c r="C42" t="str">
        <f t="shared" si="3"/>
        <v/>
      </c>
      <c r="D42" t="str">
        <f t="shared" si="2"/>
        <v/>
      </c>
    </row>
    <row r="43" spans="1:4" x14ac:dyDescent="0.55000000000000004">
      <c r="A43">
        <v>39</v>
      </c>
      <c r="B43" t="str">
        <f t="shared" si="1"/>
        <v/>
      </c>
      <c r="C43" t="str">
        <f t="shared" si="3"/>
        <v/>
      </c>
      <c r="D43" t="str">
        <f t="shared" si="2"/>
        <v/>
      </c>
    </row>
    <row r="44" spans="1:4" x14ac:dyDescent="0.55000000000000004">
      <c r="A44">
        <v>40</v>
      </c>
      <c r="B44" t="str">
        <f t="shared" si="1"/>
        <v/>
      </c>
      <c r="C44" t="str">
        <f t="shared" si="3"/>
        <v/>
      </c>
      <c r="D44" t="str">
        <f t="shared" si="2"/>
        <v/>
      </c>
    </row>
    <row r="45" spans="1:4" x14ac:dyDescent="0.55000000000000004">
      <c r="A45">
        <v>41</v>
      </c>
      <c r="B45" t="str">
        <f t="shared" si="1"/>
        <v/>
      </c>
      <c r="C45" t="str">
        <f t="shared" si="3"/>
        <v/>
      </c>
      <c r="D45" t="str">
        <f t="shared" si="2"/>
        <v/>
      </c>
    </row>
    <row r="46" spans="1:4" x14ac:dyDescent="0.55000000000000004">
      <c r="A46">
        <v>42</v>
      </c>
      <c r="B46" t="str">
        <f t="shared" si="1"/>
        <v/>
      </c>
      <c r="C46" t="str">
        <f t="shared" si="3"/>
        <v/>
      </c>
      <c r="D46" t="str">
        <f t="shared" si="2"/>
        <v/>
      </c>
    </row>
    <row r="47" spans="1:4" x14ac:dyDescent="0.55000000000000004">
      <c r="A47">
        <v>43</v>
      </c>
      <c r="B47" t="str">
        <f t="shared" si="1"/>
        <v/>
      </c>
      <c r="C47" t="str">
        <f t="shared" si="3"/>
        <v/>
      </c>
      <c r="D47" t="str">
        <f t="shared" si="2"/>
        <v/>
      </c>
    </row>
    <row r="48" spans="1:4" x14ac:dyDescent="0.55000000000000004">
      <c r="A48">
        <v>44</v>
      </c>
      <c r="B48" t="str">
        <f t="shared" si="1"/>
        <v/>
      </c>
      <c r="C48" t="str">
        <f t="shared" si="3"/>
        <v/>
      </c>
      <c r="D48" t="str">
        <f t="shared" si="2"/>
        <v/>
      </c>
    </row>
    <row r="49" spans="1:4" x14ac:dyDescent="0.55000000000000004">
      <c r="A49">
        <v>45</v>
      </c>
      <c r="B49" t="str">
        <f t="shared" si="1"/>
        <v/>
      </c>
      <c r="C49" t="str">
        <f t="shared" si="3"/>
        <v/>
      </c>
      <c r="D49" t="str">
        <f t="shared" si="2"/>
        <v/>
      </c>
    </row>
    <row r="50" spans="1:4" x14ac:dyDescent="0.55000000000000004">
      <c r="A50">
        <v>46</v>
      </c>
      <c r="B50" t="str">
        <f t="shared" si="1"/>
        <v/>
      </c>
      <c r="C50" t="str">
        <f t="shared" si="3"/>
        <v/>
      </c>
      <c r="D50" t="str">
        <f t="shared" si="2"/>
        <v/>
      </c>
    </row>
    <row r="51" spans="1:4" x14ac:dyDescent="0.55000000000000004">
      <c r="A51">
        <v>47</v>
      </c>
      <c r="B51" t="str">
        <f t="shared" si="1"/>
        <v/>
      </c>
      <c r="C51" t="str">
        <f t="shared" si="3"/>
        <v/>
      </c>
      <c r="D51" t="str">
        <f t="shared" si="2"/>
        <v/>
      </c>
    </row>
    <row r="52" spans="1:4" x14ac:dyDescent="0.55000000000000004">
      <c r="A52">
        <v>48</v>
      </c>
      <c r="B52" t="str">
        <f t="shared" si="1"/>
        <v/>
      </c>
      <c r="C52" t="str">
        <f t="shared" si="3"/>
        <v/>
      </c>
      <c r="D52" t="str">
        <f t="shared" si="2"/>
        <v/>
      </c>
    </row>
    <row r="53" spans="1:4" x14ac:dyDescent="0.55000000000000004">
      <c r="A53">
        <v>49</v>
      </c>
      <c r="B53" t="str">
        <f t="shared" si="1"/>
        <v/>
      </c>
      <c r="C53" t="str">
        <f t="shared" si="3"/>
        <v/>
      </c>
      <c r="D53" t="str">
        <f t="shared" si="2"/>
        <v/>
      </c>
    </row>
    <row r="54" spans="1:4" x14ac:dyDescent="0.55000000000000004">
      <c r="A54">
        <v>50</v>
      </c>
      <c r="B54" t="str">
        <f t="shared" si="1"/>
        <v/>
      </c>
      <c r="C54" t="str">
        <f t="shared" si="3"/>
        <v/>
      </c>
      <c r="D54" t="str">
        <f t="shared" si="2"/>
        <v/>
      </c>
    </row>
    <row r="55" spans="1:4" x14ac:dyDescent="0.55000000000000004">
      <c r="A55">
        <v>51</v>
      </c>
      <c r="B55" t="str">
        <f t="shared" si="1"/>
        <v/>
      </c>
      <c r="C55" t="str">
        <f t="shared" si="3"/>
        <v/>
      </c>
      <c r="D55" t="str">
        <f t="shared" si="2"/>
        <v/>
      </c>
    </row>
    <row r="56" spans="1:4" x14ac:dyDescent="0.55000000000000004">
      <c r="A56">
        <v>52</v>
      </c>
      <c r="B56" t="str">
        <f t="shared" si="1"/>
        <v/>
      </c>
      <c r="C56" t="str">
        <f t="shared" si="3"/>
        <v/>
      </c>
      <c r="D56" t="str">
        <f t="shared" si="2"/>
        <v/>
      </c>
    </row>
    <row r="57" spans="1:4" x14ac:dyDescent="0.55000000000000004">
      <c r="A57">
        <v>53</v>
      </c>
      <c r="B57" t="str">
        <f t="shared" si="1"/>
        <v/>
      </c>
      <c r="C57" t="str">
        <f t="shared" si="3"/>
        <v/>
      </c>
      <c r="D57" t="str">
        <f t="shared" si="2"/>
        <v/>
      </c>
    </row>
    <row r="58" spans="1:4" x14ac:dyDescent="0.55000000000000004">
      <c r="A58">
        <v>54</v>
      </c>
      <c r="B58" t="str">
        <f t="shared" si="1"/>
        <v/>
      </c>
      <c r="C58" t="str">
        <f t="shared" si="3"/>
        <v/>
      </c>
      <c r="D58" t="str">
        <f t="shared" si="2"/>
        <v/>
      </c>
    </row>
    <row r="59" spans="1:4" x14ac:dyDescent="0.55000000000000004">
      <c r="A59">
        <v>55</v>
      </c>
      <c r="B59" t="str">
        <f t="shared" si="1"/>
        <v/>
      </c>
      <c r="C59" t="str">
        <f t="shared" si="3"/>
        <v/>
      </c>
      <c r="D59" t="str">
        <f t="shared" si="2"/>
        <v/>
      </c>
    </row>
    <row r="60" spans="1:4" x14ac:dyDescent="0.55000000000000004">
      <c r="A60">
        <v>56</v>
      </c>
      <c r="B60" t="str">
        <f t="shared" si="1"/>
        <v/>
      </c>
      <c r="C60" t="str">
        <f t="shared" si="3"/>
        <v/>
      </c>
      <c r="D60" t="str">
        <f t="shared" si="2"/>
        <v/>
      </c>
    </row>
    <row r="61" spans="1:4" x14ac:dyDescent="0.55000000000000004">
      <c r="A61">
        <v>57</v>
      </c>
      <c r="B61" t="str">
        <f t="shared" si="1"/>
        <v/>
      </c>
      <c r="C61" t="str">
        <f t="shared" si="3"/>
        <v/>
      </c>
      <c r="D61" t="str">
        <f t="shared" si="2"/>
        <v/>
      </c>
    </row>
    <row r="62" spans="1:4" x14ac:dyDescent="0.55000000000000004">
      <c r="A62">
        <v>58</v>
      </c>
      <c r="B62" t="str">
        <f t="shared" si="1"/>
        <v/>
      </c>
      <c r="C62" t="str">
        <f t="shared" si="3"/>
        <v/>
      </c>
      <c r="D62" t="str">
        <f t="shared" si="2"/>
        <v/>
      </c>
    </row>
    <row r="63" spans="1:4" x14ac:dyDescent="0.55000000000000004">
      <c r="A63">
        <v>59</v>
      </c>
      <c r="B63" t="str">
        <f t="shared" si="1"/>
        <v/>
      </c>
      <c r="C63" t="str">
        <f t="shared" si="3"/>
        <v/>
      </c>
      <c r="D63" t="str">
        <f t="shared" si="2"/>
        <v/>
      </c>
    </row>
    <row r="64" spans="1:4" x14ac:dyDescent="0.55000000000000004">
      <c r="A64">
        <v>60</v>
      </c>
      <c r="B64" t="str">
        <f t="shared" si="1"/>
        <v/>
      </c>
      <c r="C64" t="str">
        <f t="shared" si="3"/>
        <v/>
      </c>
      <c r="D64" t="str">
        <f t="shared" si="2"/>
        <v/>
      </c>
    </row>
    <row r="65" spans="1:4" x14ac:dyDescent="0.55000000000000004">
      <c r="A65">
        <v>61</v>
      </c>
      <c r="B65" t="str">
        <f t="shared" si="1"/>
        <v/>
      </c>
      <c r="C65" t="str">
        <f t="shared" si="3"/>
        <v/>
      </c>
      <c r="D65" t="str">
        <f t="shared" si="2"/>
        <v/>
      </c>
    </row>
    <row r="66" spans="1:4" x14ac:dyDescent="0.55000000000000004">
      <c r="A66">
        <v>62</v>
      </c>
      <c r="B66" t="str">
        <f t="shared" si="1"/>
        <v/>
      </c>
      <c r="C66" t="str">
        <f t="shared" si="3"/>
        <v/>
      </c>
      <c r="D66" t="str">
        <f t="shared" si="2"/>
        <v/>
      </c>
    </row>
    <row r="67" spans="1:4" x14ac:dyDescent="0.55000000000000004">
      <c r="A67">
        <v>63</v>
      </c>
      <c r="B67" t="str">
        <f t="shared" si="1"/>
        <v/>
      </c>
      <c r="C67" t="str">
        <f t="shared" si="3"/>
        <v/>
      </c>
      <c r="D67" t="str">
        <f t="shared" si="2"/>
        <v/>
      </c>
    </row>
    <row r="68" spans="1:4" x14ac:dyDescent="0.55000000000000004">
      <c r="A68">
        <v>64</v>
      </c>
      <c r="B68" t="str">
        <f t="shared" si="1"/>
        <v/>
      </c>
      <c r="C68" t="str">
        <f t="shared" ref="C68:C99" si="4">IF(B68&lt;=I$3,_xlfn.BINOM.DIST(B68,I$3,I$4,FALSE),"")</f>
        <v/>
      </c>
      <c r="D68" t="str">
        <f t="shared" si="2"/>
        <v/>
      </c>
    </row>
    <row r="69" spans="1:4" x14ac:dyDescent="0.55000000000000004">
      <c r="A69">
        <v>65</v>
      </c>
      <c r="B69" t="str">
        <f t="shared" ref="B69:B103" si="5">IF(A69&lt;=I$3,A69,"")</f>
        <v/>
      </c>
      <c r="C69" t="str">
        <f t="shared" si="4"/>
        <v/>
      </c>
      <c r="D69" t="str">
        <f t="shared" ref="D69:D104" si="6">IF(A69&lt;=I$3,_xlfn.BINOM.DIST(B69,I$3,I$4,TRUE),"")</f>
        <v/>
      </c>
    </row>
    <row r="70" spans="1:4" x14ac:dyDescent="0.55000000000000004">
      <c r="A70">
        <v>66</v>
      </c>
      <c r="B70" t="str">
        <f t="shared" si="5"/>
        <v/>
      </c>
      <c r="C70" t="str">
        <f t="shared" si="4"/>
        <v/>
      </c>
      <c r="D70" t="str">
        <f t="shared" si="6"/>
        <v/>
      </c>
    </row>
    <row r="71" spans="1:4" x14ac:dyDescent="0.55000000000000004">
      <c r="A71">
        <v>67</v>
      </c>
      <c r="B71" t="str">
        <f t="shared" si="5"/>
        <v/>
      </c>
      <c r="C71" t="str">
        <f t="shared" si="4"/>
        <v/>
      </c>
      <c r="D71" t="str">
        <f t="shared" si="6"/>
        <v/>
      </c>
    </row>
    <row r="72" spans="1:4" x14ac:dyDescent="0.55000000000000004">
      <c r="A72">
        <v>68</v>
      </c>
      <c r="B72" t="str">
        <f t="shared" si="5"/>
        <v/>
      </c>
      <c r="C72" t="str">
        <f t="shared" si="4"/>
        <v/>
      </c>
      <c r="D72" t="str">
        <f t="shared" si="6"/>
        <v/>
      </c>
    </row>
    <row r="73" spans="1:4" x14ac:dyDescent="0.55000000000000004">
      <c r="A73">
        <v>69</v>
      </c>
      <c r="B73" t="str">
        <f t="shared" si="5"/>
        <v/>
      </c>
      <c r="C73" t="str">
        <f t="shared" si="4"/>
        <v/>
      </c>
      <c r="D73" t="str">
        <f t="shared" si="6"/>
        <v/>
      </c>
    </row>
    <row r="74" spans="1:4" x14ac:dyDescent="0.55000000000000004">
      <c r="A74">
        <v>70</v>
      </c>
      <c r="B74" t="str">
        <f t="shared" si="5"/>
        <v/>
      </c>
      <c r="C74" t="str">
        <f t="shared" si="4"/>
        <v/>
      </c>
      <c r="D74" t="str">
        <f t="shared" si="6"/>
        <v/>
      </c>
    </row>
    <row r="75" spans="1:4" x14ac:dyDescent="0.55000000000000004">
      <c r="A75">
        <v>71</v>
      </c>
      <c r="B75" t="str">
        <f t="shared" si="5"/>
        <v/>
      </c>
      <c r="C75" t="str">
        <f t="shared" si="4"/>
        <v/>
      </c>
      <c r="D75" t="str">
        <f t="shared" si="6"/>
        <v/>
      </c>
    </row>
    <row r="76" spans="1:4" x14ac:dyDescent="0.55000000000000004">
      <c r="A76">
        <v>72</v>
      </c>
      <c r="B76" t="str">
        <f t="shared" si="5"/>
        <v/>
      </c>
      <c r="C76" t="str">
        <f t="shared" si="4"/>
        <v/>
      </c>
      <c r="D76" t="str">
        <f t="shared" si="6"/>
        <v/>
      </c>
    </row>
    <row r="77" spans="1:4" x14ac:dyDescent="0.55000000000000004">
      <c r="A77">
        <v>73</v>
      </c>
      <c r="B77" t="str">
        <f t="shared" si="5"/>
        <v/>
      </c>
      <c r="C77" t="str">
        <f t="shared" si="4"/>
        <v/>
      </c>
      <c r="D77" t="str">
        <f t="shared" si="6"/>
        <v/>
      </c>
    </row>
    <row r="78" spans="1:4" x14ac:dyDescent="0.55000000000000004">
      <c r="A78">
        <v>74</v>
      </c>
      <c r="B78" t="str">
        <f t="shared" si="5"/>
        <v/>
      </c>
      <c r="C78" t="str">
        <f t="shared" si="4"/>
        <v/>
      </c>
      <c r="D78" t="str">
        <f t="shared" si="6"/>
        <v/>
      </c>
    </row>
    <row r="79" spans="1:4" x14ac:dyDescent="0.55000000000000004">
      <c r="A79">
        <v>75</v>
      </c>
      <c r="B79" t="str">
        <f t="shared" si="5"/>
        <v/>
      </c>
      <c r="C79" t="str">
        <f t="shared" si="4"/>
        <v/>
      </c>
      <c r="D79" t="str">
        <f t="shared" si="6"/>
        <v/>
      </c>
    </row>
    <row r="80" spans="1:4" x14ac:dyDescent="0.55000000000000004">
      <c r="A80">
        <v>76</v>
      </c>
      <c r="B80" t="str">
        <f t="shared" si="5"/>
        <v/>
      </c>
      <c r="C80" t="str">
        <f t="shared" si="4"/>
        <v/>
      </c>
      <c r="D80" t="str">
        <f t="shared" si="6"/>
        <v/>
      </c>
    </row>
    <row r="81" spans="1:4" x14ac:dyDescent="0.55000000000000004">
      <c r="A81">
        <v>77</v>
      </c>
      <c r="B81" t="str">
        <f t="shared" si="5"/>
        <v/>
      </c>
      <c r="C81" t="str">
        <f t="shared" si="4"/>
        <v/>
      </c>
      <c r="D81" t="str">
        <f t="shared" si="6"/>
        <v/>
      </c>
    </row>
    <row r="82" spans="1:4" x14ac:dyDescent="0.55000000000000004">
      <c r="A82">
        <v>78</v>
      </c>
      <c r="B82" t="str">
        <f t="shared" si="5"/>
        <v/>
      </c>
      <c r="C82" t="str">
        <f t="shared" si="4"/>
        <v/>
      </c>
      <c r="D82" t="str">
        <f t="shared" si="6"/>
        <v/>
      </c>
    </row>
    <row r="83" spans="1:4" x14ac:dyDescent="0.55000000000000004">
      <c r="A83">
        <v>79</v>
      </c>
      <c r="B83" t="str">
        <f t="shared" si="5"/>
        <v/>
      </c>
      <c r="C83" t="str">
        <f t="shared" si="4"/>
        <v/>
      </c>
      <c r="D83" t="str">
        <f t="shared" si="6"/>
        <v/>
      </c>
    </row>
    <row r="84" spans="1:4" x14ac:dyDescent="0.55000000000000004">
      <c r="A84">
        <v>80</v>
      </c>
      <c r="B84" t="str">
        <f t="shared" si="5"/>
        <v/>
      </c>
      <c r="C84" t="str">
        <f t="shared" si="4"/>
        <v/>
      </c>
      <c r="D84" t="str">
        <f t="shared" si="6"/>
        <v/>
      </c>
    </row>
    <row r="85" spans="1:4" x14ac:dyDescent="0.55000000000000004">
      <c r="A85">
        <v>81</v>
      </c>
      <c r="B85" t="str">
        <f t="shared" si="5"/>
        <v/>
      </c>
      <c r="C85" t="str">
        <f t="shared" si="4"/>
        <v/>
      </c>
      <c r="D85" t="str">
        <f t="shared" si="6"/>
        <v/>
      </c>
    </row>
    <row r="86" spans="1:4" x14ac:dyDescent="0.55000000000000004">
      <c r="A86">
        <v>82</v>
      </c>
      <c r="B86" t="str">
        <f t="shared" si="5"/>
        <v/>
      </c>
      <c r="C86" t="str">
        <f t="shared" si="4"/>
        <v/>
      </c>
      <c r="D86" t="str">
        <f t="shared" si="6"/>
        <v/>
      </c>
    </row>
    <row r="87" spans="1:4" x14ac:dyDescent="0.55000000000000004">
      <c r="A87">
        <v>83</v>
      </c>
      <c r="B87" t="str">
        <f t="shared" si="5"/>
        <v/>
      </c>
      <c r="C87" t="str">
        <f t="shared" si="4"/>
        <v/>
      </c>
      <c r="D87" t="str">
        <f t="shared" si="6"/>
        <v/>
      </c>
    </row>
    <row r="88" spans="1:4" x14ac:dyDescent="0.55000000000000004">
      <c r="A88">
        <v>84</v>
      </c>
      <c r="B88" t="str">
        <f t="shared" si="5"/>
        <v/>
      </c>
      <c r="C88" t="str">
        <f t="shared" si="4"/>
        <v/>
      </c>
      <c r="D88" t="str">
        <f t="shared" si="6"/>
        <v/>
      </c>
    </row>
    <row r="89" spans="1:4" x14ac:dyDescent="0.55000000000000004">
      <c r="A89">
        <v>85</v>
      </c>
      <c r="B89" t="str">
        <f t="shared" si="5"/>
        <v/>
      </c>
      <c r="C89" t="str">
        <f t="shared" si="4"/>
        <v/>
      </c>
      <c r="D89" t="str">
        <f t="shared" si="6"/>
        <v/>
      </c>
    </row>
    <row r="90" spans="1:4" x14ac:dyDescent="0.55000000000000004">
      <c r="A90">
        <v>86</v>
      </c>
      <c r="B90" t="str">
        <f t="shared" si="5"/>
        <v/>
      </c>
      <c r="C90" t="str">
        <f t="shared" si="4"/>
        <v/>
      </c>
      <c r="D90" t="str">
        <f t="shared" si="6"/>
        <v/>
      </c>
    </row>
    <row r="91" spans="1:4" x14ac:dyDescent="0.55000000000000004">
      <c r="A91">
        <v>87</v>
      </c>
      <c r="B91" t="str">
        <f t="shared" si="5"/>
        <v/>
      </c>
      <c r="C91" t="str">
        <f t="shared" si="4"/>
        <v/>
      </c>
      <c r="D91" t="str">
        <f t="shared" si="6"/>
        <v/>
      </c>
    </row>
    <row r="92" spans="1:4" x14ac:dyDescent="0.55000000000000004">
      <c r="A92">
        <v>88</v>
      </c>
      <c r="B92" t="str">
        <f t="shared" si="5"/>
        <v/>
      </c>
      <c r="C92" t="str">
        <f t="shared" si="4"/>
        <v/>
      </c>
      <c r="D92" t="str">
        <f t="shared" si="6"/>
        <v/>
      </c>
    </row>
    <row r="93" spans="1:4" x14ac:dyDescent="0.55000000000000004">
      <c r="A93">
        <v>89</v>
      </c>
      <c r="B93" t="str">
        <f t="shared" si="5"/>
        <v/>
      </c>
      <c r="C93" t="str">
        <f t="shared" si="4"/>
        <v/>
      </c>
      <c r="D93" t="str">
        <f t="shared" si="6"/>
        <v/>
      </c>
    </row>
    <row r="94" spans="1:4" x14ac:dyDescent="0.55000000000000004">
      <c r="A94">
        <v>90</v>
      </c>
      <c r="B94" t="str">
        <f t="shared" si="5"/>
        <v/>
      </c>
      <c r="C94" t="str">
        <f t="shared" si="4"/>
        <v/>
      </c>
      <c r="D94" t="str">
        <f t="shared" si="6"/>
        <v/>
      </c>
    </row>
    <row r="95" spans="1:4" x14ac:dyDescent="0.55000000000000004">
      <c r="A95">
        <v>91</v>
      </c>
      <c r="B95" t="str">
        <f t="shared" si="5"/>
        <v/>
      </c>
      <c r="C95" t="str">
        <f t="shared" si="4"/>
        <v/>
      </c>
      <c r="D95" t="str">
        <f t="shared" si="6"/>
        <v/>
      </c>
    </row>
    <row r="96" spans="1:4" x14ac:dyDescent="0.55000000000000004">
      <c r="A96">
        <v>92</v>
      </c>
      <c r="B96" t="str">
        <f t="shared" si="5"/>
        <v/>
      </c>
      <c r="C96" t="str">
        <f t="shared" si="4"/>
        <v/>
      </c>
      <c r="D96" t="str">
        <f t="shared" si="6"/>
        <v/>
      </c>
    </row>
    <row r="97" spans="1:4" x14ac:dyDescent="0.55000000000000004">
      <c r="A97">
        <v>93</v>
      </c>
      <c r="B97" t="str">
        <f t="shared" si="5"/>
        <v/>
      </c>
      <c r="C97" t="str">
        <f t="shared" si="4"/>
        <v/>
      </c>
      <c r="D97" t="str">
        <f t="shared" si="6"/>
        <v/>
      </c>
    </row>
    <row r="98" spans="1:4" x14ac:dyDescent="0.55000000000000004">
      <c r="A98">
        <v>94</v>
      </c>
      <c r="B98" t="str">
        <f t="shared" si="5"/>
        <v/>
      </c>
      <c r="C98" t="str">
        <f t="shared" si="4"/>
        <v/>
      </c>
      <c r="D98" t="str">
        <f t="shared" si="6"/>
        <v/>
      </c>
    </row>
    <row r="99" spans="1:4" x14ac:dyDescent="0.55000000000000004">
      <c r="A99">
        <v>95</v>
      </c>
      <c r="B99" t="str">
        <f t="shared" si="5"/>
        <v/>
      </c>
      <c r="C99" t="str">
        <f t="shared" si="4"/>
        <v/>
      </c>
      <c r="D99" t="str">
        <f t="shared" si="6"/>
        <v/>
      </c>
    </row>
    <row r="100" spans="1:4" x14ac:dyDescent="0.55000000000000004">
      <c r="A100">
        <v>96</v>
      </c>
      <c r="B100" t="str">
        <f t="shared" si="5"/>
        <v/>
      </c>
      <c r="C100" t="str">
        <f t="shared" ref="C100:C104" si="7">IF(B100&lt;=I$3,_xlfn.BINOM.DIST(B100,I$3,I$4,FALSE),"")</f>
        <v/>
      </c>
      <c r="D100" t="str">
        <f t="shared" si="6"/>
        <v/>
      </c>
    </row>
    <row r="101" spans="1:4" x14ac:dyDescent="0.55000000000000004">
      <c r="A101">
        <v>97</v>
      </c>
      <c r="B101" t="str">
        <f t="shared" si="5"/>
        <v/>
      </c>
      <c r="C101" t="str">
        <f t="shared" si="7"/>
        <v/>
      </c>
      <c r="D101" t="str">
        <f t="shared" si="6"/>
        <v/>
      </c>
    </row>
    <row r="102" spans="1:4" x14ac:dyDescent="0.55000000000000004">
      <c r="A102">
        <v>98</v>
      </c>
      <c r="B102" t="str">
        <f t="shared" si="5"/>
        <v/>
      </c>
      <c r="C102" t="str">
        <f t="shared" si="7"/>
        <v/>
      </c>
      <c r="D102" t="str">
        <f t="shared" si="6"/>
        <v/>
      </c>
    </row>
    <row r="103" spans="1:4" x14ac:dyDescent="0.55000000000000004">
      <c r="A103">
        <v>99</v>
      </c>
      <c r="B103" t="str">
        <f t="shared" si="5"/>
        <v/>
      </c>
      <c r="C103" t="str">
        <f t="shared" si="7"/>
        <v/>
      </c>
      <c r="D103" t="str">
        <f t="shared" si="6"/>
        <v/>
      </c>
    </row>
    <row r="104" spans="1:4" x14ac:dyDescent="0.55000000000000004">
      <c r="A104">
        <v>100</v>
      </c>
      <c r="B104" t="str">
        <f>IF(A104&lt;=I$3,A104,"")</f>
        <v/>
      </c>
      <c r="C104" t="str">
        <f t="shared" si="7"/>
        <v/>
      </c>
      <c r="D104" t="str">
        <f t="shared" si="6"/>
        <v/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4"/>
  <sheetViews>
    <sheetView workbookViewId="0">
      <selection activeCell="G4" sqref="G4"/>
    </sheetView>
  </sheetViews>
  <sheetFormatPr defaultRowHeight="14.4" x14ac:dyDescent="0.55000000000000004"/>
  <cols>
    <col min="4" max="4" width="12" bestFit="1" customWidth="1"/>
  </cols>
  <sheetData>
    <row r="1" spans="1:9" ht="14.7" x14ac:dyDescent="0.55000000000000004">
      <c r="A1" t="s">
        <v>10</v>
      </c>
    </row>
    <row r="2" spans="1:9" ht="14.7" thickBot="1" x14ac:dyDescent="0.6"/>
    <row r="3" spans="1:9" ht="15" thickBot="1" x14ac:dyDescent="0.6">
      <c r="A3" t="s">
        <v>2</v>
      </c>
      <c r="B3" t="s">
        <v>11</v>
      </c>
      <c r="C3" t="s">
        <v>8</v>
      </c>
      <c r="F3" s="1" t="s">
        <v>12</v>
      </c>
      <c r="G3" s="2">
        <v>1</v>
      </c>
      <c r="I3" t="s">
        <v>13</v>
      </c>
    </row>
    <row r="4" spans="1:9" x14ac:dyDescent="0.55000000000000004">
      <c r="A4">
        <v>0</v>
      </c>
      <c r="B4">
        <f>_xlfn.POISSON.DIST(A4,G$3,FALSE)</f>
        <v>0.36787944117144233</v>
      </c>
      <c r="C4">
        <f>_xlfn.POISSON.DIST(A4,G$3,TRUE)</f>
        <v>0.36787944117144233</v>
      </c>
    </row>
    <row r="5" spans="1:9" x14ac:dyDescent="0.55000000000000004">
      <c r="A5">
        <v>1</v>
      </c>
      <c r="B5">
        <f t="shared" ref="B5:B68" si="0">_xlfn.POISSON.DIST(A5,G$3,FALSE)</f>
        <v>0.36787944117144233</v>
      </c>
      <c r="C5">
        <f t="shared" ref="C5:C68" si="1">_xlfn.POISSON.DIST(A5,G$3,TRUE)</f>
        <v>0.73575888234288478</v>
      </c>
      <c r="F5" t="s">
        <v>6</v>
      </c>
      <c r="G5">
        <f>G3</f>
        <v>1</v>
      </c>
    </row>
    <row r="6" spans="1:9" x14ac:dyDescent="0.55000000000000004">
      <c r="A6">
        <v>2</v>
      </c>
      <c r="B6">
        <f t="shared" si="0"/>
        <v>0.18393972058572114</v>
      </c>
      <c r="C6">
        <f t="shared" si="1"/>
        <v>0.91969860292860584</v>
      </c>
      <c r="F6" t="s">
        <v>7</v>
      </c>
      <c r="G6">
        <f>G3</f>
        <v>1</v>
      </c>
    </row>
    <row r="7" spans="1:9" x14ac:dyDescent="0.55000000000000004">
      <c r="A7">
        <v>3</v>
      </c>
      <c r="B7">
        <f t="shared" si="0"/>
        <v>6.1313240195240391E-2</v>
      </c>
      <c r="C7">
        <f t="shared" si="1"/>
        <v>0.98101184312384615</v>
      </c>
    </row>
    <row r="8" spans="1:9" x14ac:dyDescent="0.55000000000000004">
      <c r="A8">
        <v>4</v>
      </c>
      <c r="B8">
        <f t="shared" si="0"/>
        <v>1.5328310048810094E-2</v>
      </c>
      <c r="C8">
        <f t="shared" si="1"/>
        <v>0.99634015317265634</v>
      </c>
    </row>
    <row r="9" spans="1:9" x14ac:dyDescent="0.55000000000000004">
      <c r="A9">
        <v>5</v>
      </c>
      <c r="B9">
        <f t="shared" si="0"/>
        <v>3.06566200976202E-3</v>
      </c>
      <c r="C9">
        <f t="shared" si="1"/>
        <v>0.99940581518241833</v>
      </c>
    </row>
    <row r="10" spans="1:9" x14ac:dyDescent="0.55000000000000004">
      <c r="A10">
        <v>6</v>
      </c>
      <c r="B10">
        <f t="shared" si="0"/>
        <v>5.1094366829366978E-4</v>
      </c>
      <c r="C10">
        <f t="shared" si="1"/>
        <v>0.99991675885071196</v>
      </c>
    </row>
    <row r="11" spans="1:9" x14ac:dyDescent="0.55000000000000004">
      <c r="A11">
        <v>7</v>
      </c>
      <c r="B11">
        <f t="shared" si="0"/>
        <v>7.2991952613381521E-5</v>
      </c>
      <c r="C11">
        <f t="shared" si="1"/>
        <v>0.99998975080332531</v>
      </c>
    </row>
    <row r="12" spans="1:9" x14ac:dyDescent="0.55000000000000004">
      <c r="A12">
        <v>8</v>
      </c>
      <c r="B12">
        <f t="shared" si="0"/>
        <v>9.1239940766726546E-6</v>
      </c>
      <c r="C12">
        <f t="shared" si="1"/>
        <v>0.99999887479740202</v>
      </c>
    </row>
    <row r="13" spans="1:9" x14ac:dyDescent="0.55000000000000004">
      <c r="A13">
        <v>9</v>
      </c>
      <c r="B13">
        <f t="shared" si="0"/>
        <v>1.0137771196302961E-6</v>
      </c>
      <c r="C13">
        <f t="shared" si="1"/>
        <v>0.9999998885745216</v>
      </c>
    </row>
    <row r="14" spans="1:9" x14ac:dyDescent="0.55000000000000004">
      <c r="A14">
        <v>10</v>
      </c>
      <c r="B14">
        <f t="shared" si="0"/>
        <v>1.013777119630295E-7</v>
      </c>
      <c r="C14">
        <f t="shared" si="1"/>
        <v>0.9999999899522336</v>
      </c>
    </row>
    <row r="15" spans="1:9" x14ac:dyDescent="0.55000000000000004">
      <c r="A15">
        <v>11</v>
      </c>
      <c r="B15">
        <f t="shared" si="0"/>
        <v>9.2161556330026647E-9</v>
      </c>
      <c r="C15">
        <f t="shared" si="1"/>
        <v>0.99999999916838922</v>
      </c>
    </row>
    <row r="16" spans="1:9" x14ac:dyDescent="0.55000000000000004">
      <c r="A16">
        <v>12</v>
      </c>
      <c r="B16">
        <f t="shared" si="0"/>
        <v>7.680129694168931E-10</v>
      </c>
      <c r="C16">
        <f t="shared" si="1"/>
        <v>0.99999999993640221</v>
      </c>
    </row>
    <row r="17" spans="1:3" x14ac:dyDescent="0.55000000000000004">
      <c r="A17">
        <v>13</v>
      </c>
      <c r="B17">
        <f t="shared" si="0"/>
        <v>5.9077920724376414E-11</v>
      </c>
      <c r="C17">
        <f t="shared" si="1"/>
        <v>0.99999999999548017</v>
      </c>
    </row>
    <row r="18" spans="1:3" x14ac:dyDescent="0.55000000000000004">
      <c r="A18">
        <v>14</v>
      </c>
      <c r="B18">
        <f t="shared" si="0"/>
        <v>4.2198514803125853E-12</v>
      </c>
      <c r="C18">
        <f t="shared" si="1"/>
        <v>0.99999999999970002</v>
      </c>
    </row>
    <row r="19" spans="1:3" x14ac:dyDescent="0.55000000000000004">
      <c r="A19">
        <v>15</v>
      </c>
      <c r="B19">
        <f t="shared" si="0"/>
        <v>2.813234320208389E-13</v>
      </c>
      <c r="C19">
        <f t="shared" si="1"/>
        <v>0.99999999999998135</v>
      </c>
    </row>
    <row r="20" spans="1:3" x14ac:dyDescent="0.55000000000000004">
      <c r="A20">
        <v>16</v>
      </c>
      <c r="B20">
        <f t="shared" si="0"/>
        <v>1.7582714501302425E-14</v>
      </c>
      <c r="C20">
        <f t="shared" si="1"/>
        <v>0.99999999999999889</v>
      </c>
    </row>
    <row r="21" spans="1:3" x14ac:dyDescent="0.55000000000000004">
      <c r="A21">
        <v>17</v>
      </c>
      <c r="B21">
        <f t="shared" si="0"/>
        <v>1.0342773236060258E-15</v>
      </c>
      <c r="C21">
        <f t="shared" si="1"/>
        <v>1</v>
      </c>
    </row>
    <row r="22" spans="1:3" x14ac:dyDescent="0.55000000000000004">
      <c r="A22">
        <v>18</v>
      </c>
      <c r="B22">
        <f t="shared" si="0"/>
        <v>5.7459851311446043E-17</v>
      </c>
      <c r="C22">
        <f t="shared" si="1"/>
        <v>1</v>
      </c>
    </row>
    <row r="23" spans="1:3" x14ac:dyDescent="0.55000000000000004">
      <c r="A23">
        <v>19</v>
      </c>
      <c r="B23">
        <f t="shared" si="0"/>
        <v>3.0242027006024186E-18</v>
      </c>
      <c r="C23">
        <f t="shared" si="1"/>
        <v>1</v>
      </c>
    </row>
    <row r="24" spans="1:3" x14ac:dyDescent="0.55000000000000004">
      <c r="A24">
        <v>20</v>
      </c>
      <c r="B24">
        <f t="shared" si="0"/>
        <v>1.51210135030121E-19</v>
      </c>
      <c r="C24">
        <f t="shared" si="1"/>
        <v>1</v>
      </c>
    </row>
    <row r="25" spans="1:3" x14ac:dyDescent="0.55000000000000004">
      <c r="A25">
        <v>21</v>
      </c>
      <c r="B25">
        <f t="shared" si="0"/>
        <v>7.2004826204819564E-21</v>
      </c>
      <c r="C25">
        <f t="shared" si="1"/>
        <v>1</v>
      </c>
    </row>
    <row r="26" spans="1:3" x14ac:dyDescent="0.55000000000000004">
      <c r="A26">
        <v>22</v>
      </c>
      <c r="B26">
        <f t="shared" si="0"/>
        <v>3.2729466456736042E-22</v>
      </c>
      <c r="C26">
        <f t="shared" si="1"/>
        <v>1</v>
      </c>
    </row>
    <row r="27" spans="1:3" x14ac:dyDescent="0.55000000000000004">
      <c r="A27">
        <v>23</v>
      </c>
      <c r="B27">
        <f t="shared" si="0"/>
        <v>1.423020280727654E-23</v>
      </c>
      <c r="C27">
        <f t="shared" si="1"/>
        <v>1</v>
      </c>
    </row>
    <row r="28" spans="1:3" x14ac:dyDescent="0.55000000000000004">
      <c r="A28">
        <v>24</v>
      </c>
      <c r="B28">
        <f t="shared" si="0"/>
        <v>5.9292511696985814E-25</v>
      </c>
      <c r="C28">
        <f t="shared" si="1"/>
        <v>1</v>
      </c>
    </row>
    <row r="29" spans="1:3" x14ac:dyDescent="0.55000000000000004">
      <c r="A29">
        <v>25</v>
      </c>
      <c r="B29">
        <f t="shared" si="0"/>
        <v>2.3717004678794361E-26</v>
      </c>
      <c r="C29">
        <f t="shared" si="1"/>
        <v>1</v>
      </c>
    </row>
    <row r="30" spans="1:3" x14ac:dyDescent="0.55000000000000004">
      <c r="A30">
        <v>26</v>
      </c>
      <c r="B30">
        <f t="shared" si="0"/>
        <v>9.1219248764593564E-28</v>
      </c>
      <c r="C30">
        <f t="shared" si="1"/>
        <v>1</v>
      </c>
    </row>
    <row r="31" spans="1:3" x14ac:dyDescent="0.55000000000000004">
      <c r="A31">
        <v>27</v>
      </c>
      <c r="B31">
        <f t="shared" si="0"/>
        <v>3.3784906949849708E-29</v>
      </c>
      <c r="C31">
        <f t="shared" si="1"/>
        <v>1</v>
      </c>
    </row>
    <row r="32" spans="1:3" x14ac:dyDescent="0.55000000000000004">
      <c r="A32">
        <v>28</v>
      </c>
      <c r="B32">
        <f t="shared" si="0"/>
        <v>1.206603819637474E-30</v>
      </c>
      <c r="C32">
        <f t="shared" si="1"/>
        <v>1</v>
      </c>
    </row>
    <row r="33" spans="1:3" x14ac:dyDescent="0.55000000000000004">
      <c r="A33">
        <v>29</v>
      </c>
      <c r="B33">
        <f t="shared" si="0"/>
        <v>4.1607028263361745E-32</v>
      </c>
      <c r="C33">
        <f t="shared" si="1"/>
        <v>1</v>
      </c>
    </row>
    <row r="34" spans="1:3" x14ac:dyDescent="0.55000000000000004">
      <c r="A34">
        <v>30</v>
      </c>
      <c r="B34">
        <f t="shared" si="0"/>
        <v>1.3869009421120549E-33</v>
      </c>
      <c r="C34">
        <f t="shared" si="1"/>
        <v>1</v>
      </c>
    </row>
    <row r="35" spans="1:3" x14ac:dyDescent="0.55000000000000004">
      <c r="A35">
        <v>31</v>
      </c>
      <c r="B35">
        <f t="shared" si="0"/>
        <v>4.4738740068130683E-35</v>
      </c>
      <c r="C35">
        <f t="shared" si="1"/>
        <v>1</v>
      </c>
    </row>
    <row r="36" spans="1:3" x14ac:dyDescent="0.55000000000000004">
      <c r="A36">
        <v>32</v>
      </c>
      <c r="B36">
        <f t="shared" si="0"/>
        <v>1.3980856271290907E-36</v>
      </c>
      <c r="C36">
        <f t="shared" si="1"/>
        <v>1</v>
      </c>
    </row>
    <row r="37" spans="1:3" x14ac:dyDescent="0.55000000000000004">
      <c r="A37">
        <v>33</v>
      </c>
      <c r="B37">
        <f t="shared" si="0"/>
        <v>4.2366231125123076E-38</v>
      </c>
      <c r="C37">
        <f t="shared" si="1"/>
        <v>1</v>
      </c>
    </row>
    <row r="38" spans="1:3" x14ac:dyDescent="0.55000000000000004">
      <c r="A38">
        <v>34</v>
      </c>
      <c r="B38">
        <f t="shared" si="0"/>
        <v>1.246065621327179E-39</v>
      </c>
      <c r="C38">
        <f t="shared" si="1"/>
        <v>1</v>
      </c>
    </row>
    <row r="39" spans="1:3" x14ac:dyDescent="0.55000000000000004">
      <c r="A39">
        <v>35</v>
      </c>
      <c r="B39">
        <f t="shared" si="0"/>
        <v>3.5601874895062342E-41</v>
      </c>
      <c r="C39">
        <f t="shared" si="1"/>
        <v>1</v>
      </c>
    </row>
    <row r="40" spans="1:3" x14ac:dyDescent="0.55000000000000004">
      <c r="A40">
        <v>36</v>
      </c>
      <c r="B40">
        <f t="shared" si="0"/>
        <v>9.8894096930727419E-43</v>
      </c>
      <c r="C40">
        <f t="shared" si="1"/>
        <v>1</v>
      </c>
    </row>
    <row r="41" spans="1:3" x14ac:dyDescent="0.55000000000000004">
      <c r="A41">
        <v>37</v>
      </c>
      <c r="B41">
        <f t="shared" si="0"/>
        <v>2.6728134305602732E-44</v>
      </c>
      <c r="C41">
        <f t="shared" si="1"/>
        <v>1</v>
      </c>
    </row>
    <row r="42" spans="1:3" x14ac:dyDescent="0.55000000000000004">
      <c r="A42">
        <v>38</v>
      </c>
      <c r="B42">
        <f t="shared" si="0"/>
        <v>7.0337195541058085E-46</v>
      </c>
      <c r="C42">
        <f t="shared" si="1"/>
        <v>1</v>
      </c>
    </row>
    <row r="43" spans="1:3" x14ac:dyDescent="0.55000000000000004">
      <c r="A43">
        <v>39</v>
      </c>
      <c r="B43">
        <f t="shared" si="0"/>
        <v>1.8035178343861226E-47</v>
      </c>
      <c r="C43">
        <f t="shared" si="1"/>
        <v>1</v>
      </c>
    </row>
    <row r="44" spans="1:3" x14ac:dyDescent="0.55000000000000004">
      <c r="A44">
        <v>40</v>
      </c>
      <c r="B44">
        <f t="shared" si="0"/>
        <v>4.508794585965268E-49</v>
      </c>
      <c r="C44">
        <f t="shared" si="1"/>
        <v>1</v>
      </c>
    </row>
    <row r="45" spans="1:3" x14ac:dyDescent="0.55000000000000004">
      <c r="A45">
        <v>41</v>
      </c>
      <c r="B45">
        <f t="shared" si="0"/>
        <v>1.0997059965769015E-50</v>
      </c>
      <c r="C45">
        <f t="shared" si="1"/>
        <v>1</v>
      </c>
    </row>
    <row r="46" spans="1:3" x14ac:dyDescent="0.55000000000000004">
      <c r="A46">
        <v>42</v>
      </c>
      <c r="B46">
        <f t="shared" si="0"/>
        <v>2.6183476108973989E-52</v>
      </c>
      <c r="C46">
        <f t="shared" si="1"/>
        <v>1</v>
      </c>
    </row>
    <row r="47" spans="1:3" x14ac:dyDescent="0.55000000000000004">
      <c r="A47">
        <v>43</v>
      </c>
      <c r="B47">
        <f t="shared" si="0"/>
        <v>6.0891804904589408E-54</v>
      </c>
      <c r="C47">
        <f t="shared" si="1"/>
        <v>1</v>
      </c>
    </row>
    <row r="48" spans="1:3" x14ac:dyDescent="0.55000000000000004">
      <c r="A48">
        <v>44</v>
      </c>
      <c r="B48">
        <f t="shared" si="0"/>
        <v>1.3839046569225083E-55</v>
      </c>
      <c r="C48">
        <f t="shared" si="1"/>
        <v>1</v>
      </c>
    </row>
    <row r="49" spans="1:3" x14ac:dyDescent="0.55000000000000004">
      <c r="A49">
        <v>45</v>
      </c>
      <c r="B49">
        <f t="shared" si="0"/>
        <v>3.0753436820498928E-57</v>
      </c>
      <c r="C49">
        <f t="shared" si="1"/>
        <v>1</v>
      </c>
    </row>
    <row r="50" spans="1:3" x14ac:dyDescent="0.55000000000000004">
      <c r="A50">
        <v>46</v>
      </c>
      <c r="B50">
        <f t="shared" si="0"/>
        <v>6.685529743587044E-59</v>
      </c>
      <c r="C50">
        <f t="shared" si="1"/>
        <v>1</v>
      </c>
    </row>
    <row r="51" spans="1:3" x14ac:dyDescent="0.55000000000000004">
      <c r="A51">
        <v>47</v>
      </c>
      <c r="B51">
        <f t="shared" si="0"/>
        <v>1.4224531369333671E-60</v>
      </c>
      <c r="C51">
        <f t="shared" si="1"/>
        <v>1</v>
      </c>
    </row>
    <row r="52" spans="1:3" x14ac:dyDescent="0.55000000000000004">
      <c r="A52">
        <v>48</v>
      </c>
      <c r="B52">
        <f t="shared" si="0"/>
        <v>2.9634440352779173E-62</v>
      </c>
      <c r="C52">
        <f t="shared" si="1"/>
        <v>1</v>
      </c>
    </row>
    <row r="53" spans="1:3" x14ac:dyDescent="0.55000000000000004">
      <c r="A53">
        <v>49</v>
      </c>
      <c r="B53">
        <f t="shared" si="0"/>
        <v>6.0478449699549963E-64</v>
      </c>
      <c r="C53">
        <f t="shared" si="1"/>
        <v>1</v>
      </c>
    </row>
    <row r="54" spans="1:3" x14ac:dyDescent="0.55000000000000004">
      <c r="A54">
        <v>50</v>
      </c>
      <c r="B54">
        <f t="shared" si="0"/>
        <v>1.2095689939909901E-65</v>
      </c>
      <c r="C54">
        <f t="shared" si="1"/>
        <v>1</v>
      </c>
    </row>
    <row r="55" spans="1:3" x14ac:dyDescent="0.55000000000000004">
      <c r="A55">
        <v>51</v>
      </c>
      <c r="B55">
        <f t="shared" si="0"/>
        <v>2.3717039097861871E-67</v>
      </c>
      <c r="C55">
        <f t="shared" si="1"/>
        <v>1</v>
      </c>
    </row>
    <row r="56" spans="1:3" x14ac:dyDescent="0.55000000000000004">
      <c r="A56">
        <v>52</v>
      </c>
      <c r="B56">
        <f t="shared" si="0"/>
        <v>4.5609690572811461E-69</v>
      </c>
      <c r="C56">
        <f t="shared" si="1"/>
        <v>1</v>
      </c>
    </row>
    <row r="57" spans="1:3" x14ac:dyDescent="0.55000000000000004">
      <c r="A57">
        <v>53</v>
      </c>
      <c r="B57">
        <f t="shared" si="0"/>
        <v>8.6056019948700053E-71</v>
      </c>
      <c r="C57">
        <f t="shared" si="1"/>
        <v>1</v>
      </c>
    </row>
    <row r="58" spans="1:3" x14ac:dyDescent="0.55000000000000004">
      <c r="A58">
        <v>54</v>
      </c>
      <c r="B58">
        <f t="shared" si="0"/>
        <v>1.5936299990500094E-72</v>
      </c>
      <c r="C58">
        <f t="shared" si="1"/>
        <v>1</v>
      </c>
    </row>
    <row r="59" spans="1:3" x14ac:dyDescent="0.55000000000000004">
      <c r="A59">
        <v>55</v>
      </c>
      <c r="B59">
        <f t="shared" si="0"/>
        <v>2.897509089181801E-74</v>
      </c>
      <c r="C59">
        <f t="shared" si="1"/>
        <v>1</v>
      </c>
    </row>
    <row r="60" spans="1:3" x14ac:dyDescent="0.55000000000000004">
      <c r="A60">
        <v>56</v>
      </c>
      <c r="B60">
        <f t="shared" si="0"/>
        <v>5.1741233735390016E-76</v>
      </c>
      <c r="C60">
        <f t="shared" si="1"/>
        <v>1</v>
      </c>
    </row>
    <row r="61" spans="1:3" x14ac:dyDescent="0.55000000000000004">
      <c r="A61">
        <v>57</v>
      </c>
      <c r="B61">
        <f t="shared" si="0"/>
        <v>9.0774094272616065E-78</v>
      </c>
      <c r="C61">
        <f t="shared" si="1"/>
        <v>1</v>
      </c>
    </row>
    <row r="62" spans="1:3" x14ac:dyDescent="0.55000000000000004">
      <c r="A62">
        <v>58</v>
      </c>
      <c r="B62">
        <f t="shared" si="0"/>
        <v>1.5650705909071477E-79</v>
      </c>
      <c r="C62">
        <f t="shared" si="1"/>
        <v>1</v>
      </c>
    </row>
    <row r="63" spans="1:3" x14ac:dyDescent="0.55000000000000004">
      <c r="A63">
        <v>59</v>
      </c>
      <c r="B63">
        <f t="shared" si="0"/>
        <v>2.6526620184867488E-81</v>
      </c>
      <c r="C63">
        <f t="shared" si="1"/>
        <v>1</v>
      </c>
    </row>
    <row r="64" spans="1:3" x14ac:dyDescent="0.55000000000000004">
      <c r="A64">
        <v>60</v>
      </c>
      <c r="B64">
        <f t="shared" si="0"/>
        <v>4.4211033641443751E-83</v>
      </c>
      <c r="C64">
        <f t="shared" si="1"/>
        <v>1</v>
      </c>
    </row>
    <row r="65" spans="1:3" x14ac:dyDescent="0.55000000000000004">
      <c r="A65">
        <v>61</v>
      </c>
      <c r="B65">
        <f t="shared" si="0"/>
        <v>7.2477104330236486E-85</v>
      </c>
      <c r="C65">
        <f t="shared" si="1"/>
        <v>1</v>
      </c>
    </row>
    <row r="66" spans="1:3" x14ac:dyDescent="0.55000000000000004">
      <c r="A66">
        <v>62</v>
      </c>
      <c r="B66">
        <f t="shared" si="0"/>
        <v>1.1689855537135361E-86</v>
      </c>
      <c r="C66">
        <f t="shared" si="1"/>
        <v>1</v>
      </c>
    </row>
    <row r="67" spans="1:3" x14ac:dyDescent="0.55000000000000004">
      <c r="A67">
        <v>63</v>
      </c>
      <c r="B67">
        <f t="shared" si="0"/>
        <v>1.8555326249421129E-88</v>
      </c>
      <c r="C67">
        <f t="shared" si="1"/>
        <v>1</v>
      </c>
    </row>
    <row r="68" spans="1:3" x14ac:dyDescent="0.55000000000000004">
      <c r="A68">
        <v>64</v>
      </c>
      <c r="B68">
        <f t="shared" si="0"/>
        <v>2.8992697264720191E-90</v>
      </c>
      <c r="C68">
        <f t="shared" si="1"/>
        <v>1</v>
      </c>
    </row>
    <row r="69" spans="1:3" x14ac:dyDescent="0.55000000000000004">
      <c r="A69">
        <v>65</v>
      </c>
      <c r="B69">
        <f t="shared" ref="B69:B104" si="2">_xlfn.POISSON.DIST(A69,G$3,FALSE)</f>
        <v>4.4604149638031903E-92</v>
      </c>
      <c r="C69">
        <f t="shared" ref="C69:C104" si="3">_xlfn.POISSON.DIST(A69,G$3,TRUE)</f>
        <v>1</v>
      </c>
    </row>
    <row r="70" spans="1:3" x14ac:dyDescent="0.55000000000000004">
      <c r="A70">
        <v>66</v>
      </c>
      <c r="B70">
        <f t="shared" si="2"/>
        <v>6.7582044906107409E-94</v>
      </c>
      <c r="C70">
        <f t="shared" si="3"/>
        <v>1</v>
      </c>
    </row>
    <row r="71" spans="1:3" x14ac:dyDescent="0.55000000000000004">
      <c r="A71">
        <v>67</v>
      </c>
      <c r="B71">
        <f t="shared" si="2"/>
        <v>1.0086872374045716E-95</v>
      </c>
      <c r="C71">
        <f t="shared" si="3"/>
        <v>1</v>
      </c>
    </row>
    <row r="72" spans="1:3" x14ac:dyDescent="0.55000000000000004">
      <c r="A72">
        <v>68</v>
      </c>
      <c r="B72">
        <f t="shared" si="2"/>
        <v>1.4833635844184781E-97</v>
      </c>
      <c r="C72">
        <f t="shared" si="3"/>
        <v>1</v>
      </c>
    </row>
    <row r="73" spans="1:3" x14ac:dyDescent="0.55000000000000004">
      <c r="A73">
        <v>69</v>
      </c>
      <c r="B73">
        <f t="shared" si="2"/>
        <v>2.1498022962586535E-99</v>
      </c>
      <c r="C73">
        <f t="shared" si="3"/>
        <v>1</v>
      </c>
    </row>
    <row r="74" spans="1:3" x14ac:dyDescent="0.55000000000000004">
      <c r="A74">
        <v>70</v>
      </c>
      <c r="B74">
        <f t="shared" si="2"/>
        <v>3.0711461375125382E-101</v>
      </c>
      <c r="C74">
        <f t="shared" si="3"/>
        <v>1</v>
      </c>
    </row>
    <row r="75" spans="1:3" x14ac:dyDescent="0.55000000000000004">
      <c r="A75">
        <v>71</v>
      </c>
      <c r="B75">
        <f t="shared" si="2"/>
        <v>4.3255579401584162E-103</v>
      </c>
      <c r="C75">
        <f t="shared" si="3"/>
        <v>1</v>
      </c>
    </row>
    <row r="76" spans="1:3" x14ac:dyDescent="0.55000000000000004">
      <c r="A76">
        <v>72</v>
      </c>
      <c r="B76">
        <f t="shared" si="2"/>
        <v>6.0077193613309578E-105</v>
      </c>
      <c r="C76">
        <f t="shared" si="3"/>
        <v>1</v>
      </c>
    </row>
    <row r="77" spans="1:3" x14ac:dyDescent="0.55000000000000004">
      <c r="A77">
        <v>73</v>
      </c>
      <c r="B77">
        <f t="shared" si="2"/>
        <v>8.2297525497684807E-107</v>
      </c>
      <c r="C77">
        <f t="shared" si="3"/>
        <v>1</v>
      </c>
    </row>
    <row r="78" spans="1:3" x14ac:dyDescent="0.55000000000000004">
      <c r="A78">
        <v>74</v>
      </c>
      <c r="B78">
        <f t="shared" si="2"/>
        <v>1.1121287229417464E-108</v>
      </c>
      <c r="C78">
        <f t="shared" si="3"/>
        <v>1</v>
      </c>
    </row>
    <row r="79" spans="1:3" x14ac:dyDescent="0.55000000000000004">
      <c r="A79">
        <v>75</v>
      </c>
      <c r="B79">
        <f t="shared" si="2"/>
        <v>1.4828382972556146E-110</v>
      </c>
      <c r="C79">
        <f t="shared" si="3"/>
        <v>1</v>
      </c>
    </row>
    <row r="80" spans="1:3" x14ac:dyDescent="0.55000000000000004">
      <c r="A80">
        <v>76</v>
      </c>
      <c r="B80">
        <f t="shared" si="2"/>
        <v>1.9511030227047321E-112</v>
      </c>
      <c r="C80">
        <f t="shared" si="3"/>
        <v>1</v>
      </c>
    </row>
    <row r="81" spans="1:3" x14ac:dyDescent="0.55000000000000004">
      <c r="A81">
        <v>77</v>
      </c>
      <c r="B81">
        <f t="shared" si="2"/>
        <v>2.5339000294866552E-114</v>
      </c>
      <c r="C81">
        <f t="shared" si="3"/>
        <v>1</v>
      </c>
    </row>
    <row r="82" spans="1:3" x14ac:dyDescent="0.55000000000000004">
      <c r="A82">
        <v>78</v>
      </c>
      <c r="B82">
        <f t="shared" si="2"/>
        <v>3.2485897813932661E-116</v>
      </c>
      <c r="C82">
        <f t="shared" si="3"/>
        <v>1</v>
      </c>
    </row>
    <row r="83" spans="1:3" x14ac:dyDescent="0.55000000000000004">
      <c r="A83">
        <v>79</v>
      </c>
      <c r="B83">
        <f t="shared" si="2"/>
        <v>4.1121389637891309E-118</v>
      </c>
      <c r="C83">
        <f t="shared" si="3"/>
        <v>1</v>
      </c>
    </row>
    <row r="84" spans="1:3" x14ac:dyDescent="0.55000000000000004">
      <c r="A84">
        <v>80</v>
      </c>
      <c r="B84">
        <f t="shared" si="2"/>
        <v>5.1401737047358497E-120</v>
      </c>
      <c r="C84">
        <f t="shared" si="3"/>
        <v>1</v>
      </c>
    </row>
    <row r="85" spans="1:3" x14ac:dyDescent="0.55000000000000004">
      <c r="A85">
        <v>81</v>
      </c>
      <c r="B85">
        <f t="shared" si="2"/>
        <v>6.3458934626369108E-122</v>
      </c>
      <c r="C85">
        <f t="shared" si="3"/>
        <v>1</v>
      </c>
    </row>
    <row r="86" spans="1:3" x14ac:dyDescent="0.55000000000000004">
      <c r="A86">
        <v>82</v>
      </c>
      <c r="B86">
        <f t="shared" si="2"/>
        <v>7.7388944666301916E-124</v>
      </c>
      <c r="C86">
        <f t="shared" si="3"/>
        <v>1</v>
      </c>
    </row>
    <row r="87" spans="1:3" x14ac:dyDescent="0.55000000000000004">
      <c r="A87">
        <v>83</v>
      </c>
      <c r="B87">
        <f t="shared" si="2"/>
        <v>9.323969236904389E-126</v>
      </c>
      <c r="C87">
        <f t="shared" si="3"/>
        <v>1</v>
      </c>
    </row>
    <row r="88" spans="1:3" x14ac:dyDescent="0.55000000000000004">
      <c r="A88">
        <v>84</v>
      </c>
      <c r="B88">
        <f t="shared" si="2"/>
        <v>1.1099963377267329E-127</v>
      </c>
      <c r="C88">
        <f t="shared" si="3"/>
        <v>1</v>
      </c>
    </row>
    <row r="89" spans="1:3" x14ac:dyDescent="0.55000000000000004">
      <c r="A89">
        <v>85</v>
      </c>
      <c r="B89">
        <f t="shared" si="2"/>
        <v>1.3058780443844032E-129</v>
      </c>
      <c r="C89">
        <f t="shared" si="3"/>
        <v>1</v>
      </c>
    </row>
    <row r="90" spans="1:3" x14ac:dyDescent="0.55000000000000004">
      <c r="A90">
        <v>86</v>
      </c>
      <c r="B90">
        <f t="shared" si="2"/>
        <v>1.5184628423074541E-131</v>
      </c>
      <c r="C90">
        <f t="shared" si="3"/>
        <v>1</v>
      </c>
    </row>
    <row r="91" spans="1:3" x14ac:dyDescent="0.55000000000000004">
      <c r="A91">
        <v>87</v>
      </c>
      <c r="B91">
        <f t="shared" si="2"/>
        <v>1.7453595888590714E-133</v>
      </c>
      <c r="C91">
        <f t="shared" si="3"/>
        <v>1</v>
      </c>
    </row>
    <row r="92" spans="1:3" x14ac:dyDescent="0.55000000000000004">
      <c r="A92">
        <v>88</v>
      </c>
      <c r="B92">
        <f t="shared" si="2"/>
        <v>1.9833631691580913E-135</v>
      </c>
      <c r="C92">
        <f t="shared" si="3"/>
        <v>1</v>
      </c>
    </row>
    <row r="93" spans="1:3" x14ac:dyDescent="0.55000000000000004">
      <c r="A93">
        <v>89</v>
      </c>
      <c r="B93">
        <f t="shared" si="2"/>
        <v>2.2284979428743672E-137</v>
      </c>
      <c r="C93">
        <f t="shared" si="3"/>
        <v>1</v>
      </c>
    </row>
    <row r="94" spans="1:3" x14ac:dyDescent="0.55000000000000004">
      <c r="A94">
        <v>90</v>
      </c>
      <c r="B94">
        <f t="shared" si="2"/>
        <v>2.476108825415858E-139</v>
      </c>
      <c r="C94">
        <f t="shared" si="3"/>
        <v>1</v>
      </c>
    </row>
    <row r="95" spans="1:3" x14ac:dyDescent="0.55000000000000004">
      <c r="A95">
        <v>91</v>
      </c>
      <c r="B95">
        <f t="shared" si="2"/>
        <v>2.7209987092480368E-141</v>
      </c>
      <c r="C95">
        <f t="shared" si="3"/>
        <v>1</v>
      </c>
    </row>
    <row r="96" spans="1:3" x14ac:dyDescent="0.55000000000000004">
      <c r="A96">
        <v>92</v>
      </c>
      <c r="B96">
        <f t="shared" si="2"/>
        <v>2.9576072926608779E-143</v>
      </c>
      <c r="C96">
        <f t="shared" si="3"/>
        <v>1</v>
      </c>
    </row>
    <row r="97" spans="1:3" x14ac:dyDescent="0.55000000000000004">
      <c r="A97">
        <v>93</v>
      </c>
      <c r="B97">
        <f t="shared" si="2"/>
        <v>3.1802228953344116E-145</v>
      </c>
      <c r="C97">
        <f t="shared" si="3"/>
        <v>1</v>
      </c>
    </row>
    <row r="98" spans="1:3" x14ac:dyDescent="0.55000000000000004">
      <c r="A98">
        <v>94</v>
      </c>
      <c r="B98">
        <f t="shared" si="2"/>
        <v>3.3832158461005131E-147</v>
      </c>
      <c r="C98">
        <f t="shared" si="3"/>
        <v>1</v>
      </c>
    </row>
    <row r="99" spans="1:3" x14ac:dyDescent="0.55000000000000004">
      <c r="A99">
        <v>95</v>
      </c>
      <c r="B99">
        <f t="shared" si="2"/>
        <v>3.5612798380006512E-149</v>
      </c>
      <c r="C99">
        <f t="shared" si="3"/>
        <v>1</v>
      </c>
    </row>
    <row r="100" spans="1:3" x14ac:dyDescent="0.55000000000000004">
      <c r="A100">
        <v>96</v>
      </c>
      <c r="B100">
        <f t="shared" si="2"/>
        <v>3.7096664979171081E-151</v>
      </c>
      <c r="C100">
        <f t="shared" si="3"/>
        <v>1</v>
      </c>
    </row>
    <row r="101" spans="1:3" x14ac:dyDescent="0.55000000000000004">
      <c r="A101">
        <v>97</v>
      </c>
      <c r="B101">
        <f t="shared" si="2"/>
        <v>3.824398451460909E-153</v>
      </c>
      <c r="C101">
        <f t="shared" si="3"/>
        <v>1</v>
      </c>
    </row>
    <row r="102" spans="1:3" x14ac:dyDescent="0.55000000000000004">
      <c r="A102">
        <v>98</v>
      </c>
      <c r="B102">
        <f t="shared" si="2"/>
        <v>3.9024473994500515E-155</v>
      </c>
      <c r="C102">
        <f t="shared" si="3"/>
        <v>1</v>
      </c>
    </row>
    <row r="103" spans="1:3" x14ac:dyDescent="0.55000000000000004">
      <c r="A103">
        <v>99</v>
      </c>
      <c r="B103">
        <f t="shared" si="2"/>
        <v>3.9418660600504842E-157</v>
      </c>
      <c r="C103">
        <f t="shared" si="3"/>
        <v>1</v>
      </c>
    </row>
    <row r="104" spans="1:3" x14ac:dyDescent="0.55000000000000004">
      <c r="A104">
        <v>100</v>
      </c>
      <c r="B104">
        <f t="shared" si="2"/>
        <v>3.9418660600505593E-159</v>
      </c>
      <c r="C104">
        <f t="shared" si="3"/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4"/>
  <sheetViews>
    <sheetView tabSelected="1" workbookViewId="0">
      <selection activeCell="I5" sqref="I5"/>
    </sheetView>
  </sheetViews>
  <sheetFormatPr defaultRowHeight="14.4" x14ac:dyDescent="0.55000000000000004"/>
  <cols>
    <col min="3" max="3" width="9.41796875" customWidth="1"/>
    <col min="4" max="4" width="9.5234375" customWidth="1"/>
  </cols>
  <sheetData>
    <row r="1" spans="1:12" ht="14.7" x14ac:dyDescent="0.55000000000000004">
      <c r="A1" t="s">
        <v>14</v>
      </c>
    </row>
    <row r="2" spans="1:12" ht="14.7" thickBot="1" x14ac:dyDescent="0.6"/>
    <row r="3" spans="1:12" ht="72.3" thickBot="1" x14ac:dyDescent="0.6">
      <c r="B3" t="s">
        <v>2</v>
      </c>
      <c r="C3" s="3" t="s">
        <v>15</v>
      </c>
      <c r="D3" s="3" t="s">
        <v>16</v>
      </c>
      <c r="H3" t="s">
        <v>0</v>
      </c>
      <c r="I3" s="2">
        <v>5</v>
      </c>
      <c r="K3" s="1" t="s">
        <v>12</v>
      </c>
      <c r="L3">
        <f>I5</f>
        <v>2.5</v>
      </c>
    </row>
    <row r="4" spans="1:12" ht="15" thickBot="1" x14ac:dyDescent="0.6">
      <c r="A4">
        <v>0</v>
      </c>
      <c r="B4">
        <f>IF(A4&lt;=I$3,A4,"")</f>
        <v>0</v>
      </c>
      <c r="C4">
        <f t="shared" ref="C4:C35" si="0">IF(B4&lt;=I$3,_xlfn.BINOM.DIST(B4,I$3,I$4,FALSE),"")</f>
        <v>3.125E-2</v>
      </c>
      <c r="D4">
        <f>_xlfn.POISSON.DIST(A4,L$3,FALSE)</f>
        <v>8.20849986238988E-2</v>
      </c>
      <c r="H4" s="1" t="s">
        <v>1</v>
      </c>
      <c r="I4" s="2">
        <v>0.5</v>
      </c>
    </row>
    <row r="5" spans="1:12" x14ac:dyDescent="0.55000000000000004">
      <c r="A5">
        <v>1</v>
      </c>
      <c r="B5">
        <f t="shared" ref="B5:B68" si="1">IF(A5&lt;=I$3,A5,"")</f>
        <v>1</v>
      </c>
      <c r="C5">
        <f t="shared" si="0"/>
        <v>0.15624999999999992</v>
      </c>
      <c r="D5">
        <f t="shared" ref="D5:D68" si="2">_xlfn.POISSON.DIST(A5,L$3,FALSE)</f>
        <v>0.20521249655974699</v>
      </c>
      <c r="H5" t="s">
        <v>6</v>
      </c>
      <c r="I5">
        <f>I3*I4</f>
        <v>2.5</v>
      </c>
    </row>
    <row r="6" spans="1:12" x14ac:dyDescent="0.55000000000000004">
      <c r="A6">
        <v>2</v>
      </c>
      <c r="B6">
        <f t="shared" si="1"/>
        <v>2</v>
      </c>
      <c r="C6">
        <f t="shared" si="0"/>
        <v>0.3125</v>
      </c>
      <c r="D6">
        <f t="shared" si="2"/>
        <v>0.25651562069968376</v>
      </c>
      <c r="H6" t="s">
        <v>7</v>
      </c>
      <c r="I6">
        <f>I3*I4*(1-I4)</f>
        <v>1.25</v>
      </c>
    </row>
    <row r="7" spans="1:12" x14ac:dyDescent="0.55000000000000004">
      <c r="A7">
        <v>3</v>
      </c>
      <c r="B7">
        <f t="shared" si="1"/>
        <v>3</v>
      </c>
      <c r="C7">
        <f t="shared" si="0"/>
        <v>0.3125</v>
      </c>
      <c r="D7">
        <f t="shared" si="2"/>
        <v>0.21376301724973648</v>
      </c>
    </row>
    <row r="8" spans="1:12" x14ac:dyDescent="0.55000000000000004">
      <c r="A8">
        <v>4</v>
      </c>
      <c r="B8">
        <f t="shared" si="1"/>
        <v>4</v>
      </c>
      <c r="C8">
        <f t="shared" si="0"/>
        <v>0.15624999999999992</v>
      </c>
      <c r="D8">
        <f t="shared" si="2"/>
        <v>0.13360188578108526</v>
      </c>
    </row>
    <row r="9" spans="1:12" x14ac:dyDescent="0.55000000000000004">
      <c r="A9">
        <v>5</v>
      </c>
      <c r="B9">
        <f t="shared" si="1"/>
        <v>5</v>
      </c>
      <c r="C9">
        <f t="shared" si="0"/>
        <v>3.125E-2</v>
      </c>
      <c r="D9">
        <f t="shared" si="2"/>
        <v>6.6800942890542642E-2</v>
      </c>
    </row>
    <row r="10" spans="1:12" x14ac:dyDescent="0.55000000000000004">
      <c r="A10">
        <v>6</v>
      </c>
      <c r="B10" t="str">
        <f t="shared" si="1"/>
        <v/>
      </c>
      <c r="C10" t="str">
        <f t="shared" si="0"/>
        <v/>
      </c>
      <c r="D10">
        <f t="shared" si="2"/>
        <v>2.783372620439278E-2</v>
      </c>
    </row>
    <row r="11" spans="1:12" x14ac:dyDescent="0.55000000000000004">
      <c r="A11">
        <v>7</v>
      </c>
      <c r="B11" t="str">
        <f t="shared" si="1"/>
        <v/>
      </c>
      <c r="C11" t="str">
        <f t="shared" si="0"/>
        <v/>
      </c>
      <c r="D11">
        <f t="shared" si="2"/>
        <v>9.9406165015688587E-3</v>
      </c>
    </row>
    <row r="12" spans="1:12" x14ac:dyDescent="0.55000000000000004">
      <c r="A12">
        <v>8</v>
      </c>
      <c r="B12" t="str">
        <f t="shared" si="1"/>
        <v/>
      </c>
      <c r="C12" t="str">
        <f t="shared" si="0"/>
        <v/>
      </c>
      <c r="D12">
        <f t="shared" si="2"/>
        <v>3.1064426567402647E-3</v>
      </c>
    </row>
    <row r="13" spans="1:12" x14ac:dyDescent="0.55000000000000004">
      <c r="A13">
        <v>9</v>
      </c>
      <c r="B13" t="str">
        <f t="shared" si="1"/>
        <v/>
      </c>
      <c r="C13" t="str">
        <f t="shared" si="0"/>
        <v/>
      </c>
      <c r="D13">
        <f t="shared" si="2"/>
        <v>8.6290073798340724E-4</v>
      </c>
    </row>
    <row r="14" spans="1:12" x14ac:dyDescent="0.55000000000000004">
      <c r="A14">
        <v>10</v>
      </c>
      <c r="B14" t="str">
        <f>IF(A14&lt;=I$3,A14,"")</f>
        <v/>
      </c>
      <c r="C14" t="str">
        <f t="shared" si="0"/>
        <v/>
      </c>
      <c r="D14">
        <f t="shared" si="2"/>
        <v>2.1572518449585165E-4</v>
      </c>
    </row>
    <row r="15" spans="1:12" x14ac:dyDescent="0.55000000000000004">
      <c r="A15">
        <v>11</v>
      </c>
      <c r="B15" t="str">
        <f t="shared" si="1"/>
        <v/>
      </c>
      <c r="C15" t="str">
        <f t="shared" si="0"/>
        <v/>
      </c>
      <c r="D15">
        <f t="shared" si="2"/>
        <v>4.902845102178448E-5</v>
      </c>
    </row>
    <row r="16" spans="1:12" x14ac:dyDescent="0.55000000000000004">
      <c r="A16">
        <v>12</v>
      </c>
      <c r="B16" t="str">
        <f t="shared" si="1"/>
        <v/>
      </c>
      <c r="C16" t="str">
        <f t="shared" si="0"/>
        <v/>
      </c>
      <c r="D16">
        <f t="shared" si="2"/>
        <v>1.0214260629538453E-5</v>
      </c>
    </row>
    <row r="17" spans="1:4" x14ac:dyDescent="0.55000000000000004">
      <c r="A17">
        <v>13</v>
      </c>
      <c r="B17" t="str">
        <f t="shared" si="1"/>
        <v/>
      </c>
      <c r="C17" t="str">
        <f t="shared" si="0"/>
        <v/>
      </c>
      <c r="D17">
        <f t="shared" si="2"/>
        <v>1.9642808902958537E-6</v>
      </c>
    </row>
    <row r="18" spans="1:4" x14ac:dyDescent="0.55000000000000004">
      <c r="A18">
        <v>14</v>
      </c>
      <c r="B18" t="str">
        <f t="shared" si="1"/>
        <v/>
      </c>
      <c r="C18" t="str">
        <f t="shared" si="0"/>
        <v/>
      </c>
      <c r="D18">
        <f t="shared" si="2"/>
        <v>3.507644446956873E-7</v>
      </c>
    </row>
    <row r="19" spans="1:4" x14ac:dyDescent="0.55000000000000004">
      <c r="A19">
        <v>15</v>
      </c>
      <c r="B19" t="str">
        <f t="shared" si="1"/>
        <v/>
      </c>
      <c r="C19" t="str">
        <f t="shared" si="0"/>
        <v/>
      </c>
      <c r="D19">
        <f t="shared" si="2"/>
        <v>5.8460740782614688E-8</v>
      </c>
    </row>
    <row r="20" spans="1:4" x14ac:dyDescent="0.55000000000000004">
      <c r="A20">
        <v>16</v>
      </c>
      <c r="B20" t="str">
        <f t="shared" si="1"/>
        <v/>
      </c>
      <c r="C20" t="str">
        <f t="shared" si="0"/>
        <v/>
      </c>
      <c r="D20">
        <f t="shared" si="2"/>
        <v>9.1344907472835349E-9</v>
      </c>
    </row>
    <row r="21" spans="1:4" x14ac:dyDescent="0.55000000000000004">
      <c r="A21">
        <v>17</v>
      </c>
      <c r="B21" t="str">
        <f t="shared" si="1"/>
        <v/>
      </c>
      <c r="C21" t="str">
        <f t="shared" si="0"/>
        <v/>
      </c>
      <c r="D21">
        <f t="shared" si="2"/>
        <v>1.343307462835813E-9</v>
      </c>
    </row>
    <row r="22" spans="1:4" x14ac:dyDescent="0.55000000000000004">
      <c r="A22">
        <v>18</v>
      </c>
      <c r="B22" t="str">
        <f t="shared" si="1"/>
        <v/>
      </c>
      <c r="C22" t="str">
        <f t="shared" si="0"/>
        <v/>
      </c>
      <c r="D22">
        <f t="shared" si="2"/>
        <v>1.8657048094941798E-10</v>
      </c>
    </row>
    <row r="23" spans="1:4" x14ac:dyDescent="0.55000000000000004">
      <c r="A23">
        <v>19</v>
      </c>
      <c r="B23" t="str">
        <f t="shared" si="1"/>
        <v/>
      </c>
      <c r="C23" t="str">
        <f t="shared" si="0"/>
        <v/>
      </c>
      <c r="D23">
        <f t="shared" si="2"/>
        <v>2.4548747493344598E-11</v>
      </c>
    </row>
    <row r="24" spans="1:4" x14ac:dyDescent="0.55000000000000004">
      <c r="A24">
        <v>20</v>
      </c>
      <c r="B24" t="str">
        <f t="shared" si="1"/>
        <v/>
      </c>
      <c r="C24" t="str">
        <f t="shared" si="0"/>
        <v/>
      </c>
      <c r="D24">
        <f t="shared" si="2"/>
        <v>3.0685934366680759E-12</v>
      </c>
    </row>
    <row r="25" spans="1:4" x14ac:dyDescent="0.55000000000000004">
      <c r="A25">
        <v>21</v>
      </c>
      <c r="B25" t="str">
        <f t="shared" si="1"/>
        <v/>
      </c>
      <c r="C25" t="str">
        <f t="shared" si="0"/>
        <v/>
      </c>
      <c r="D25">
        <f t="shared" si="2"/>
        <v>3.6530874246048446E-13</v>
      </c>
    </row>
    <row r="26" spans="1:4" x14ac:dyDescent="0.55000000000000004">
      <c r="A26">
        <v>22</v>
      </c>
      <c r="B26" t="str">
        <f t="shared" si="1"/>
        <v/>
      </c>
      <c r="C26" t="str">
        <f t="shared" si="0"/>
        <v/>
      </c>
      <c r="D26">
        <f t="shared" si="2"/>
        <v>4.1512357097782152E-14</v>
      </c>
    </row>
    <row r="27" spans="1:4" x14ac:dyDescent="0.55000000000000004">
      <c r="A27">
        <v>23</v>
      </c>
      <c r="B27" t="str">
        <f t="shared" si="1"/>
        <v/>
      </c>
      <c r="C27" t="str">
        <f t="shared" si="0"/>
        <v/>
      </c>
      <c r="D27">
        <f t="shared" si="2"/>
        <v>4.5122127280198261E-15</v>
      </c>
    </row>
    <row r="28" spans="1:4" x14ac:dyDescent="0.55000000000000004">
      <c r="A28">
        <v>24</v>
      </c>
      <c r="B28" t="str">
        <f t="shared" si="1"/>
        <v/>
      </c>
      <c r="C28" t="str">
        <f t="shared" si="0"/>
        <v/>
      </c>
      <c r="D28">
        <f t="shared" si="2"/>
        <v>4.7002215916873328E-16</v>
      </c>
    </row>
    <row r="29" spans="1:4" x14ac:dyDescent="0.55000000000000004">
      <c r="A29">
        <v>25</v>
      </c>
      <c r="B29" t="str">
        <f t="shared" si="1"/>
        <v/>
      </c>
      <c r="C29" t="str">
        <f t="shared" si="0"/>
        <v/>
      </c>
      <c r="D29">
        <f t="shared" si="2"/>
        <v>4.7002215916872829E-17</v>
      </c>
    </row>
    <row r="30" spans="1:4" x14ac:dyDescent="0.55000000000000004">
      <c r="A30">
        <v>26</v>
      </c>
      <c r="B30" t="str">
        <f t="shared" si="1"/>
        <v/>
      </c>
      <c r="C30" t="str">
        <f t="shared" si="0"/>
        <v/>
      </c>
      <c r="D30">
        <f t="shared" si="2"/>
        <v>4.5194438381608852E-18</v>
      </c>
    </row>
    <row r="31" spans="1:4" x14ac:dyDescent="0.55000000000000004">
      <c r="A31">
        <v>27</v>
      </c>
      <c r="B31" t="str">
        <f t="shared" si="1"/>
        <v/>
      </c>
      <c r="C31" t="str">
        <f t="shared" si="0"/>
        <v/>
      </c>
      <c r="D31">
        <f t="shared" si="2"/>
        <v>4.1846702205193393E-19</v>
      </c>
    </row>
    <row r="32" spans="1:4" x14ac:dyDescent="0.55000000000000004">
      <c r="A32">
        <v>28</v>
      </c>
      <c r="B32" t="str">
        <f t="shared" si="1"/>
        <v/>
      </c>
      <c r="C32" t="str">
        <f t="shared" si="0"/>
        <v/>
      </c>
      <c r="D32">
        <f t="shared" si="2"/>
        <v>3.7363126968922866E-20</v>
      </c>
    </row>
    <row r="33" spans="1:4" x14ac:dyDescent="0.55000000000000004">
      <c r="A33">
        <v>29</v>
      </c>
      <c r="B33" t="str">
        <f t="shared" si="1"/>
        <v/>
      </c>
      <c r="C33" t="str">
        <f t="shared" si="0"/>
        <v/>
      </c>
      <c r="D33">
        <f t="shared" si="2"/>
        <v>3.2209592214588265E-21</v>
      </c>
    </row>
    <row r="34" spans="1:4" x14ac:dyDescent="0.55000000000000004">
      <c r="A34">
        <v>30</v>
      </c>
      <c r="B34" t="str">
        <f t="shared" si="1"/>
        <v/>
      </c>
      <c r="C34" t="str">
        <f t="shared" si="0"/>
        <v/>
      </c>
      <c r="D34">
        <f t="shared" si="2"/>
        <v>2.6841326845490395E-22</v>
      </c>
    </row>
    <row r="35" spans="1:4" x14ac:dyDescent="0.55000000000000004">
      <c r="A35">
        <v>31</v>
      </c>
      <c r="B35" t="str">
        <f t="shared" si="1"/>
        <v/>
      </c>
      <c r="C35" t="str">
        <f t="shared" si="0"/>
        <v/>
      </c>
      <c r="D35">
        <f t="shared" si="2"/>
        <v>2.1646231327008353E-23</v>
      </c>
    </row>
    <row r="36" spans="1:4" x14ac:dyDescent="0.55000000000000004">
      <c r="A36">
        <v>32</v>
      </c>
      <c r="B36" t="str">
        <f t="shared" si="1"/>
        <v/>
      </c>
      <c r="C36" t="str">
        <f t="shared" ref="C36:C67" si="3">IF(B36&lt;=I$3,_xlfn.BINOM.DIST(B36,I$3,I$4,FALSE),"")</f>
        <v/>
      </c>
      <c r="D36">
        <f t="shared" si="2"/>
        <v>1.691111822422531E-24</v>
      </c>
    </row>
    <row r="37" spans="1:4" x14ac:dyDescent="0.55000000000000004">
      <c r="A37">
        <v>33</v>
      </c>
      <c r="B37" t="str">
        <f t="shared" si="1"/>
        <v/>
      </c>
      <c r="C37" t="str">
        <f t="shared" si="3"/>
        <v/>
      </c>
      <c r="D37">
        <f t="shared" si="2"/>
        <v>1.2811453200170596E-25</v>
      </c>
    </row>
    <row r="38" spans="1:4" x14ac:dyDescent="0.55000000000000004">
      <c r="A38">
        <v>34</v>
      </c>
      <c r="B38" t="str">
        <f t="shared" si="1"/>
        <v/>
      </c>
      <c r="C38" t="str">
        <f t="shared" si="3"/>
        <v/>
      </c>
      <c r="D38">
        <f t="shared" si="2"/>
        <v>9.4201861765959833E-27</v>
      </c>
    </row>
    <row r="39" spans="1:4" x14ac:dyDescent="0.55000000000000004">
      <c r="A39">
        <v>35</v>
      </c>
      <c r="B39" t="str">
        <f t="shared" si="1"/>
        <v/>
      </c>
      <c r="C39" t="str">
        <f t="shared" si="3"/>
        <v/>
      </c>
      <c r="D39">
        <f t="shared" si="2"/>
        <v>6.7287044118543681E-28</v>
      </c>
    </row>
    <row r="40" spans="1:4" x14ac:dyDescent="0.55000000000000004">
      <c r="A40">
        <v>36</v>
      </c>
      <c r="B40" t="str">
        <f t="shared" si="1"/>
        <v/>
      </c>
      <c r="C40" t="str">
        <f t="shared" si="3"/>
        <v/>
      </c>
      <c r="D40">
        <f t="shared" si="2"/>
        <v>4.6727113971211346E-29</v>
      </c>
    </row>
    <row r="41" spans="1:4" x14ac:dyDescent="0.55000000000000004">
      <c r="A41">
        <v>37</v>
      </c>
      <c r="B41" t="str">
        <f t="shared" si="1"/>
        <v/>
      </c>
      <c r="C41" t="str">
        <f t="shared" si="3"/>
        <v/>
      </c>
      <c r="D41">
        <f t="shared" si="2"/>
        <v>3.1572374304872108E-30</v>
      </c>
    </row>
    <row r="42" spans="1:4" x14ac:dyDescent="0.55000000000000004">
      <c r="A42">
        <v>38</v>
      </c>
      <c r="B42" t="str">
        <f t="shared" si="1"/>
        <v/>
      </c>
      <c r="C42" t="str">
        <f t="shared" si="3"/>
        <v/>
      </c>
      <c r="D42">
        <f t="shared" si="2"/>
        <v>2.0771298884784474E-31</v>
      </c>
    </row>
    <row r="43" spans="1:4" x14ac:dyDescent="0.55000000000000004">
      <c r="A43">
        <v>39</v>
      </c>
      <c r="B43" t="str">
        <f t="shared" si="1"/>
        <v/>
      </c>
      <c r="C43" t="str">
        <f t="shared" si="3"/>
        <v/>
      </c>
      <c r="D43">
        <f t="shared" si="2"/>
        <v>1.3314935182554156E-32</v>
      </c>
    </row>
    <row r="44" spans="1:4" x14ac:dyDescent="0.55000000000000004">
      <c r="A44">
        <v>40</v>
      </c>
      <c r="B44" t="str">
        <f t="shared" si="1"/>
        <v/>
      </c>
      <c r="C44" t="str">
        <f t="shared" si="3"/>
        <v/>
      </c>
      <c r="D44">
        <f t="shared" si="2"/>
        <v>8.3218344890963031E-34</v>
      </c>
    </row>
    <row r="45" spans="1:4" x14ac:dyDescent="0.55000000000000004">
      <c r="A45">
        <v>41</v>
      </c>
      <c r="B45" t="str">
        <f t="shared" si="1"/>
        <v/>
      </c>
      <c r="C45" t="str">
        <f t="shared" si="3"/>
        <v/>
      </c>
      <c r="D45">
        <f t="shared" si="2"/>
        <v>5.0742893226195874E-35</v>
      </c>
    </row>
    <row r="46" spans="1:4" x14ac:dyDescent="0.55000000000000004">
      <c r="A46">
        <v>42</v>
      </c>
      <c r="B46" t="str">
        <f t="shared" si="1"/>
        <v/>
      </c>
      <c r="C46" t="str">
        <f t="shared" si="3"/>
        <v/>
      </c>
      <c r="D46">
        <f t="shared" si="2"/>
        <v>3.0204103110831296E-36</v>
      </c>
    </row>
    <row r="47" spans="1:4" x14ac:dyDescent="0.55000000000000004">
      <c r="A47">
        <v>43</v>
      </c>
      <c r="B47" t="str">
        <f t="shared" si="1"/>
        <v/>
      </c>
      <c r="C47" t="str">
        <f t="shared" si="3"/>
        <v/>
      </c>
      <c r="D47">
        <f t="shared" si="2"/>
        <v>1.7560525064436809E-37</v>
      </c>
    </row>
    <row r="48" spans="1:4" x14ac:dyDescent="0.55000000000000004">
      <c r="A48">
        <v>44</v>
      </c>
      <c r="B48" t="str">
        <f t="shared" si="1"/>
        <v/>
      </c>
      <c r="C48" t="str">
        <f t="shared" si="3"/>
        <v/>
      </c>
      <c r="D48">
        <f t="shared" si="2"/>
        <v>9.9775710593390088E-39</v>
      </c>
    </row>
    <row r="49" spans="1:4" x14ac:dyDescent="0.55000000000000004">
      <c r="A49">
        <v>45</v>
      </c>
      <c r="B49" t="str">
        <f t="shared" si="1"/>
        <v/>
      </c>
      <c r="C49" t="str">
        <f t="shared" si="3"/>
        <v/>
      </c>
      <c r="D49">
        <f t="shared" si="2"/>
        <v>5.543095032966249E-40</v>
      </c>
    </row>
    <row r="50" spans="1:4" x14ac:dyDescent="0.55000000000000004">
      <c r="A50">
        <v>46</v>
      </c>
      <c r="B50" t="str">
        <f t="shared" si="1"/>
        <v/>
      </c>
      <c r="C50" t="str">
        <f t="shared" si="3"/>
        <v/>
      </c>
      <c r="D50">
        <f t="shared" si="2"/>
        <v>3.0125516483511931E-41</v>
      </c>
    </row>
    <row r="51" spans="1:4" x14ac:dyDescent="0.55000000000000004">
      <c r="A51">
        <v>47</v>
      </c>
      <c r="B51" t="str">
        <f t="shared" si="1"/>
        <v/>
      </c>
      <c r="C51" t="str">
        <f t="shared" si="3"/>
        <v/>
      </c>
      <c r="D51">
        <f t="shared" si="2"/>
        <v>1.6024210895484976E-42</v>
      </c>
    </row>
    <row r="52" spans="1:4" x14ac:dyDescent="0.55000000000000004">
      <c r="A52">
        <v>48</v>
      </c>
      <c r="B52" t="str">
        <f t="shared" si="1"/>
        <v/>
      </c>
      <c r="C52" t="str">
        <f t="shared" si="3"/>
        <v/>
      </c>
      <c r="D52">
        <f t="shared" si="2"/>
        <v>8.3459431747317284E-44</v>
      </c>
    </row>
    <row r="53" spans="1:4" x14ac:dyDescent="0.55000000000000004">
      <c r="A53">
        <v>49</v>
      </c>
      <c r="B53" t="str">
        <f t="shared" si="1"/>
        <v/>
      </c>
      <c r="C53" t="str">
        <f t="shared" si="3"/>
        <v/>
      </c>
      <c r="D53">
        <f t="shared" si="2"/>
        <v>4.2581342728223252E-45</v>
      </c>
    </row>
    <row r="54" spans="1:4" x14ac:dyDescent="0.55000000000000004">
      <c r="A54">
        <v>50</v>
      </c>
      <c r="B54" t="str">
        <f t="shared" si="1"/>
        <v/>
      </c>
      <c r="C54" t="str">
        <f t="shared" si="3"/>
        <v/>
      </c>
      <c r="D54">
        <f t="shared" si="2"/>
        <v>2.129067136411198E-46</v>
      </c>
    </row>
    <row r="55" spans="1:4" x14ac:dyDescent="0.55000000000000004">
      <c r="A55">
        <v>51</v>
      </c>
      <c r="B55" t="str">
        <f t="shared" si="1"/>
        <v/>
      </c>
      <c r="C55" t="str">
        <f t="shared" si="3"/>
        <v/>
      </c>
      <c r="D55">
        <f t="shared" si="2"/>
        <v>1.0436603609858781E-47</v>
      </c>
    </row>
    <row r="56" spans="1:4" x14ac:dyDescent="0.55000000000000004">
      <c r="A56">
        <v>52</v>
      </c>
      <c r="B56" t="str">
        <f t="shared" si="1"/>
        <v/>
      </c>
      <c r="C56" t="str">
        <f t="shared" si="3"/>
        <v/>
      </c>
      <c r="D56">
        <f t="shared" si="2"/>
        <v>5.0175978893550542E-49</v>
      </c>
    </row>
    <row r="57" spans="1:4" x14ac:dyDescent="0.55000000000000004">
      <c r="A57">
        <v>53</v>
      </c>
      <c r="B57" t="str">
        <f t="shared" si="1"/>
        <v/>
      </c>
      <c r="C57" t="str">
        <f t="shared" si="3"/>
        <v/>
      </c>
      <c r="D57">
        <f t="shared" si="2"/>
        <v>2.3667914572429458E-50</v>
      </c>
    </row>
    <row r="58" spans="1:4" x14ac:dyDescent="0.55000000000000004">
      <c r="A58">
        <v>54</v>
      </c>
      <c r="B58" t="str">
        <f t="shared" si="1"/>
        <v/>
      </c>
      <c r="C58" t="str">
        <f t="shared" si="3"/>
        <v/>
      </c>
      <c r="D58">
        <f t="shared" si="2"/>
        <v>1.0957367857606373E-51</v>
      </c>
    </row>
    <row r="59" spans="1:4" x14ac:dyDescent="0.55000000000000004">
      <c r="A59">
        <v>55</v>
      </c>
      <c r="B59" t="str">
        <f t="shared" si="1"/>
        <v/>
      </c>
      <c r="C59" t="str">
        <f t="shared" si="3"/>
        <v/>
      </c>
      <c r="D59">
        <f t="shared" si="2"/>
        <v>4.9806217534573599E-53</v>
      </c>
    </row>
    <row r="60" spans="1:4" x14ac:dyDescent="0.55000000000000004">
      <c r="A60">
        <v>56</v>
      </c>
      <c r="B60" t="str">
        <f t="shared" si="1"/>
        <v/>
      </c>
      <c r="C60" t="str">
        <f t="shared" si="3"/>
        <v/>
      </c>
      <c r="D60">
        <f t="shared" si="2"/>
        <v>2.2234918542220714E-54</v>
      </c>
    </row>
    <row r="61" spans="1:4" x14ac:dyDescent="0.55000000000000004">
      <c r="A61">
        <v>57</v>
      </c>
      <c r="B61" t="str">
        <f t="shared" si="1"/>
        <v/>
      </c>
      <c r="C61" t="str">
        <f t="shared" si="3"/>
        <v/>
      </c>
      <c r="D61">
        <f t="shared" si="2"/>
        <v>9.7521572553598683E-56</v>
      </c>
    </row>
    <row r="62" spans="1:4" x14ac:dyDescent="0.55000000000000004">
      <c r="A62">
        <v>58</v>
      </c>
      <c r="B62" t="str">
        <f t="shared" si="1"/>
        <v/>
      </c>
      <c r="C62" t="str">
        <f t="shared" si="3"/>
        <v/>
      </c>
      <c r="D62">
        <f t="shared" si="2"/>
        <v>4.2035160583448461E-57</v>
      </c>
    </row>
    <row r="63" spans="1:4" x14ac:dyDescent="0.55000000000000004">
      <c r="A63">
        <v>59</v>
      </c>
      <c r="B63" t="str">
        <f t="shared" si="1"/>
        <v/>
      </c>
      <c r="C63" t="str">
        <f t="shared" si="3"/>
        <v/>
      </c>
      <c r="D63">
        <f t="shared" si="2"/>
        <v>1.781150872180026E-58</v>
      </c>
    </row>
    <row r="64" spans="1:4" x14ac:dyDescent="0.55000000000000004">
      <c r="A64">
        <v>60</v>
      </c>
      <c r="B64" t="str">
        <f t="shared" si="1"/>
        <v/>
      </c>
      <c r="C64" t="str">
        <f t="shared" si="3"/>
        <v/>
      </c>
      <c r="D64">
        <f t="shared" si="2"/>
        <v>7.4214619674166909E-60</v>
      </c>
    </row>
    <row r="65" spans="1:4" x14ac:dyDescent="0.55000000000000004">
      <c r="A65">
        <v>61</v>
      </c>
      <c r="B65" t="str">
        <f t="shared" si="1"/>
        <v/>
      </c>
      <c r="C65" t="str">
        <f t="shared" si="3"/>
        <v/>
      </c>
      <c r="D65">
        <f t="shared" si="2"/>
        <v>3.0415827735314224E-61</v>
      </c>
    </row>
    <row r="66" spans="1:4" x14ac:dyDescent="0.55000000000000004">
      <c r="A66">
        <v>62</v>
      </c>
      <c r="B66" t="str">
        <f t="shared" si="1"/>
        <v/>
      </c>
      <c r="C66" t="str">
        <f t="shared" si="3"/>
        <v/>
      </c>
      <c r="D66">
        <f t="shared" si="2"/>
        <v>1.2264446667465555E-62</v>
      </c>
    </row>
    <row r="67" spans="1:4" x14ac:dyDescent="0.55000000000000004">
      <c r="A67">
        <v>63</v>
      </c>
      <c r="B67" t="str">
        <f t="shared" si="1"/>
        <v/>
      </c>
      <c r="C67" t="str">
        <f t="shared" si="3"/>
        <v/>
      </c>
      <c r="D67">
        <f t="shared" si="2"/>
        <v>4.8668439156608826E-64</v>
      </c>
    </row>
    <row r="68" spans="1:4" x14ac:dyDescent="0.55000000000000004">
      <c r="A68">
        <v>64</v>
      </c>
      <c r="B68" t="str">
        <f t="shared" si="1"/>
        <v/>
      </c>
      <c r="C68" t="str">
        <f t="shared" ref="C68:C99" si="4">IF(B68&lt;=I$3,_xlfn.BINOM.DIST(B68,I$3,I$4,FALSE),"")</f>
        <v/>
      </c>
      <c r="D68">
        <f t="shared" si="2"/>
        <v>1.9011109045550195E-65</v>
      </c>
    </row>
    <row r="69" spans="1:4" x14ac:dyDescent="0.55000000000000004">
      <c r="A69">
        <v>65</v>
      </c>
      <c r="B69" t="str">
        <f t="shared" ref="B69:B104" si="5">IF(A69&lt;=I$3,A69,"")</f>
        <v/>
      </c>
      <c r="C69" t="str">
        <f t="shared" si="4"/>
        <v/>
      </c>
      <c r="D69">
        <f t="shared" ref="D69:D104" si="6">_xlfn.POISSON.DIST(A69,L$3,FALSE)</f>
        <v>7.3119650175193398E-67</v>
      </c>
    </row>
    <row r="70" spans="1:4" x14ac:dyDescent="0.55000000000000004">
      <c r="A70">
        <v>66</v>
      </c>
      <c r="B70" t="str">
        <f t="shared" si="5"/>
        <v/>
      </c>
      <c r="C70" t="str">
        <f t="shared" si="4"/>
        <v/>
      </c>
      <c r="D70">
        <f t="shared" si="6"/>
        <v>2.7696837187574016E-68</v>
      </c>
    </row>
    <row r="71" spans="1:4" x14ac:dyDescent="0.55000000000000004">
      <c r="A71">
        <v>67</v>
      </c>
      <c r="B71" t="str">
        <f t="shared" si="5"/>
        <v/>
      </c>
      <c r="C71" t="str">
        <f t="shared" si="4"/>
        <v/>
      </c>
      <c r="D71">
        <f t="shared" si="6"/>
        <v>1.0334640741631758E-69</v>
      </c>
    </row>
    <row r="72" spans="1:4" x14ac:dyDescent="0.55000000000000004">
      <c r="A72">
        <v>68</v>
      </c>
      <c r="B72" t="str">
        <f t="shared" si="5"/>
        <v/>
      </c>
      <c r="C72" t="str">
        <f t="shared" si="4"/>
        <v/>
      </c>
      <c r="D72">
        <f t="shared" si="6"/>
        <v>3.7995002726588555E-71</v>
      </c>
    </row>
    <row r="73" spans="1:4" x14ac:dyDescent="0.55000000000000004">
      <c r="A73">
        <v>69</v>
      </c>
      <c r="B73" t="str">
        <f t="shared" si="5"/>
        <v/>
      </c>
      <c r="C73" t="str">
        <f t="shared" si="4"/>
        <v/>
      </c>
      <c r="D73">
        <f t="shared" si="6"/>
        <v>1.3766305335719839E-72</v>
      </c>
    </row>
    <row r="74" spans="1:4" x14ac:dyDescent="0.55000000000000004">
      <c r="A74">
        <v>70</v>
      </c>
      <c r="B74" t="str">
        <f t="shared" si="5"/>
        <v/>
      </c>
      <c r="C74" t="str">
        <f t="shared" si="4"/>
        <v/>
      </c>
      <c r="D74">
        <f t="shared" si="6"/>
        <v>4.9165376199002169E-74</v>
      </c>
    </row>
    <row r="75" spans="1:4" x14ac:dyDescent="0.55000000000000004">
      <c r="A75">
        <v>71</v>
      </c>
      <c r="B75" t="str">
        <f t="shared" si="5"/>
        <v/>
      </c>
      <c r="C75" t="str">
        <f t="shared" si="4"/>
        <v/>
      </c>
      <c r="D75">
        <f t="shared" si="6"/>
        <v>1.7311752182746838E-75</v>
      </c>
    </row>
    <row r="76" spans="1:4" x14ac:dyDescent="0.55000000000000004">
      <c r="A76">
        <v>72</v>
      </c>
      <c r="B76" t="str">
        <f t="shared" si="5"/>
        <v/>
      </c>
      <c r="C76" t="str">
        <f t="shared" si="4"/>
        <v/>
      </c>
      <c r="D76">
        <f t="shared" si="6"/>
        <v>6.0110250634537043E-77</v>
      </c>
    </row>
    <row r="77" spans="1:4" x14ac:dyDescent="0.55000000000000004">
      <c r="A77">
        <v>73</v>
      </c>
      <c r="B77" t="str">
        <f t="shared" si="5"/>
        <v/>
      </c>
      <c r="C77" t="str">
        <f t="shared" si="4"/>
        <v/>
      </c>
      <c r="D77">
        <f t="shared" si="6"/>
        <v>2.058570227210238E-78</v>
      </c>
    </row>
    <row r="78" spans="1:4" x14ac:dyDescent="0.55000000000000004">
      <c r="A78">
        <v>74</v>
      </c>
      <c r="B78" t="str">
        <f t="shared" si="5"/>
        <v/>
      </c>
      <c r="C78" t="str">
        <f t="shared" si="4"/>
        <v/>
      </c>
      <c r="D78">
        <f t="shared" si="6"/>
        <v>6.9546291459804502E-80</v>
      </c>
    </row>
    <row r="79" spans="1:4" x14ac:dyDescent="0.55000000000000004">
      <c r="A79">
        <v>75</v>
      </c>
      <c r="B79" t="str">
        <f t="shared" si="5"/>
        <v/>
      </c>
      <c r="C79" t="str">
        <f t="shared" si="4"/>
        <v/>
      </c>
      <c r="D79">
        <f t="shared" si="6"/>
        <v>2.3182097153267788E-81</v>
      </c>
    </row>
    <row r="80" spans="1:4" x14ac:dyDescent="0.55000000000000004">
      <c r="A80">
        <v>76</v>
      </c>
      <c r="B80" t="str">
        <f t="shared" si="5"/>
        <v/>
      </c>
      <c r="C80" t="str">
        <f t="shared" si="4"/>
        <v/>
      </c>
      <c r="D80">
        <f t="shared" si="6"/>
        <v>7.6256898530484528E-83</v>
      </c>
    </row>
    <row r="81" spans="1:4" x14ac:dyDescent="0.55000000000000004">
      <c r="A81">
        <v>77</v>
      </c>
      <c r="B81" t="str">
        <f t="shared" si="5"/>
        <v/>
      </c>
      <c r="C81" t="str">
        <f t="shared" si="4"/>
        <v/>
      </c>
      <c r="D81">
        <f t="shared" si="6"/>
        <v>2.4758733289118878E-84</v>
      </c>
    </row>
    <row r="82" spans="1:4" x14ac:dyDescent="0.55000000000000004">
      <c r="A82">
        <v>78</v>
      </c>
      <c r="B82" t="str">
        <f t="shared" si="5"/>
        <v/>
      </c>
      <c r="C82" t="str">
        <f t="shared" si="4"/>
        <v/>
      </c>
      <c r="D82">
        <f t="shared" si="6"/>
        <v>7.9354914388201786E-86</v>
      </c>
    </row>
    <row r="83" spans="1:4" x14ac:dyDescent="0.55000000000000004">
      <c r="A83">
        <v>79</v>
      </c>
      <c r="B83" t="str">
        <f t="shared" si="5"/>
        <v/>
      </c>
      <c r="C83" t="str">
        <f t="shared" si="4"/>
        <v/>
      </c>
      <c r="D83">
        <f t="shared" si="6"/>
        <v>2.5112314679811381E-87</v>
      </c>
    </row>
    <row r="84" spans="1:4" x14ac:dyDescent="0.55000000000000004">
      <c r="A84">
        <v>80</v>
      </c>
      <c r="B84" t="str">
        <f t="shared" si="5"/>
        <v/>
      </c>
      <c r="C84" t="str">
        <f t="shared" si="4"/>
        <v/>
      </c>
      <c r="D84">
        <f t="shared" si="6"/>
        <v>7.8475983374406995E-89</v>
      </c>
    </row>
    <row r="85" spans="1:4" x14ac:dyDescent="0.55000000000000004">
      <c r="A85">
        <v>81</v>
      </c>
      <c r="B85" t="str">
        <f t="shared" si="5"/>
        <v/>
      </c>
      <c r="C85" t="str">
        <f t="shared" si="4"/>
        <v/>
      </c>
      <c r="D85">
        <f t="shared" si="6"/>
        <v>2.4220982522966339E-90</v>
      </c>
    </row>
    <row r="86" spans="1:4" x14ac:dyDescent="0.55000000000000004">
      <c r="A86">
        <v>82</v>
      </c>
      <c r="B86" t="str">
        <f t="shared" si="5"/>
        <v/>
      </c>
      <c r="C86" t="str">
        <f t="shared" si="4"/>
        <v/>
      </c>
      <c r="D86">
        <f t="shared" si="6"/>
        <v>7.3844458911479119E-92</v>
      </c>
    </row>
    <row r="87" spans="1:4" x14ac:dyDescent="0.55000000000000004">
      <c r="A87">
        <v>83</v>
      </c>
      <c r="B87" t="str">
        <f t="shared" si="5"/>
        <v/>
      </c>
      <c r="C87" t="str">
        <f t="shared" si="4"/>
        <v/>
      </c>
      <c r="D87">
        <f t="shared" si="6"/>
        <v>2.2242306901048007E-93</v>
      </c>
    </row>
    <row r="88" spans="1:4" x14ac:dyDescent="0.55000000000000004">
      <c r="A88">
        <v>84</v>
      </c>
      <c r="B88" t="str">
        <f t="shared" si="5"/>
        <v/>
      </c>
      <c r="C88" t="str">
        <f t="shared" si="4"/>
        <v/>
      </c>
      <c r="D88">
        <f t="shared" si="6"/>
        <v>6.6197341967406436E-95</v>
      </c>
    </row>
    <row r="89" spans="1:4" x14ac:dyDescent="0.55000000000000004">
      <c r="A89">
        <v>85</v>
      </c>
      <c r="B89" t="str">
        <f t="shared" si="5"/>
        <v/>
      </c>
      <c r="C89" t="str">
        <f t="shared" si="4"/>
        <v/>
      </c>
      <c r="D89">
        <f t="shared" si="6"/>
        <v>1.9469806461001891E-96</v>
      </c>
    </row>
    <row r="90" spans="1:4" x14ac:dyDescent="0.55000000000000004">
      <c r="A90">
        <v>86</v>
      </c>
      <c r="B90" t="str">
        <f t="shared" si="5"/>
        <v/>
      </c>
      <c r="C90" t="str">
        <f t="shared" si="4"/>
        <v/>
      </c>
      <c r="D90">
        <f t="shared" si="6"/>
        <v>5.6598274595933792E-98</v>
      </c>
    </row>
    <row r="91" spans="1:4" x14ac:dyDescent="0.55000000000000004">
      <c r="A91">
        <v>87</v>
      </c>
      <c r="B91" t="str">
        <f t="shared" si="5"/>
        <v/>
      </c>
      <c r="C91" t="str">
        <f t="shared" si="4"/>
        <v/>
      </c>
      <c r="D91">
        <f t="shared" si="6"/>
        <v>1.6263872010326227E-99</v>
      </c>
    </row>
    <row r="92" spans="1:4" x14ac:dyDescent="0.55000000000000004">
      <c r="A92">
        <v>88</v>
      </c>
      <c r="B92" t="str">
        <f t="shared" si="5"/>
        <v/>
      </c>
      <c r="C92" t="str">
        <f t="shared" si="4"/>
        <v/>
      </c>
      <c r="D92">
        <f t="shared" si="6"/>
        <v>4.6204181847516774E-101</v>
      </c>
    </row>
    <row r="93" spans="1:4" x14ac:dyDescent="0.55000000000000004">
      <c r="A93">
        <v>89</v>
      </c>
      <c r="B93" t="str">
        <f t="shared" si="5"/>
        <v/>
      </c>
      <c r="C93" t="str">
        <f t="shared" si="4"/>
        <v/>
      </c>
      <c r="D93">
        <f t="shared" si="6"/>
        <v>1.297870276615635E-102</v>
      </c>
    </row>
    <row r="94" spans="1:4" x14ac:dyDescent="0.55000000000000004">
      <c r="A94">
        <v>90</v>
      </c>
      <c r="B94" t="str">
        <f t="shared" si="5"/>
        <v/>
      </c>
      <c r="C94" t="str">
        <f t="shared" si="4"/>
        <v/>
      </c>
      <c r="D94">
        <f t="shared" si="6"/>
        <v>3.6051952128213751E-104</v>
      </c>
    </row>
    <row r="95" spans="1:4" x14ac:dyDescent="0.55000000000000004">
      <c r="A95">
        <v>91</v>
      </c>
      <c r="B95" t="str">
        <f t="shared" si="5"/>
        <v/>
      </c>
      <c r="C95" t="str">
        <f t="shared" si="4"/>
        <v/>
      </c>
      <c r="D95">
        <f t="shared" si="6"/>
        <v>9.9043824528053455E-106</v>
      </c>
    </row>
    <row r="96" spans="1:4" x14ac:dyDescent="0.55000000000000004">
      <c r="A96">
        <v>92</v>
      </c>
      <c r="B96" t="str">
        <f t="shared" si="5"/>
        <v/>
      </c>
      <c r="C96" t="str">
        <f t="shared" si="4"/>
        <v/>
      </c>
      <c r="D96">
        <f t="shared" si="6"/>
        <v>2.6914082752189442E-107</v>
      </c>
    </row>
    <row r="97" spans="1:4" x14ac:dyDescent="0.55000000000000004">
      <c r="A97">
        <v>93</v>
      </c>
      <c r="B97" t="str">
        <f t="shared" si="5"/>
        <v/>
      </c>
      <c r="C97" t="str">
        <f t="shared" si="4"/>
        <v/>
      </c>
      <c r="D97">
        <f t="shared" si="6"/>
        <v>7.2349684817711693E-109</v>
      </c>
    </row>
    <row r="98" spans="1:4" x14ac:dyDescent="0.55000000000000004">
      <c r="A98">
        <v>94</v>
      </c>
      <c r="B98" t="str">
        <f t="shared" si="5"/>
        <v/>
      </c>
      <c r="C98" t="str">
        <f t="shared" si="4"/>
        <v/>
      </c>
      <c r="D98">
        <f t="shared" si="6"/>
        <v>1.9241937451519428E-110</v>
      </c>
    </row>
    <row r="99" spans="1:4" x14ac:dyDescent="0.55000000000000004">
      <c r="A99">
        <v>95</v>
      </c>
      <c r="B99" t="str">
        <f t="shared" si="5"/>
        <v/>
      </c>
      <c r="C99" t="str">
        <f t="shared" si="4"/>
        <v/>
      </c>
      <c r="D99">
        <f t="shared" si="6"/>
        <v>5.0636677503997743E-112</v>
      </c>
    </row>
    <row r="100" spans="1:4" x14ac:dyDescent="0.55000000000000004">
      <c r="A100">
        <v>96</v>
      </c>
      <c r="B100" t="str">
        <f t="shared" si="5"/>
        <v/>
      </c>
      <c r="C100" t="str">
        <f t="shared" ref="C100:C104" si="7">IF(B100&lt;=I$3,_xlfn.BINOM.DIST(B100,I$3,I$4,FALSE),"")</f>
        <v/>
      </c>
      <c r="D100">
        <f t="shared" si="6"/>
        <v>1.3186634766666438E-113</v>
      </c>
    </row>
    <row r="101" spans="1:4" x14ac:dyDescent="0.55000000000000004">
      <c r="A101">
        <v>97</v>
      </c>
      <c r="B101" t="str">
        <f t="shared" si="5"/>
        <v/>
      </c>
      <c r="C101" t="str">
        <f t="shared" si="7"/>
        <v/>
      </c>
      <c r="D101">
        <f t="shared" si="6"/>
        <v>3.3986172079036523E-115</v>
      </c>
    </row>
    <row r="102" spans="1:4" x14ac:dyDescent="0.55000000000000004">
      <c r="A102">
        <v>98</v>
      </c>
      <c r="B102" t="str">
        <f t="shared" si="5"/>
        <v/>
      </c>
      <c r="C102" t="str">
        <f t="shared" si="7"/>
        <v/>
      </c>
      <c r="D102">
        <f t="shared" si="6"/>
        <v>8.6699418568968397E-117</v>
      </c>
    </row>
    <row r="103" spans="1:4" x14ac:dyDescent="0.55000000000000004">
      <c r="A103">
        <v>99</v>
      </c>
      <c r="B103" t="str">
        <f t="shared" si="5"/>
        <v/>
      </c>
      <c r="C103" t="str">
        <f t="shared" si="7"/>
        <v/>
      </c>
      <c r="D103">
        <f t="shared" si="6"/>
        <v>2.1893792567922466E-118</v>
      </c>
    </row>
    <row r="104" spans="1:4" x14ac:dyDescent="0.55000000000000004">
      <c r="A104">
        <v>100</v>
      </c>
      <c r="B104" t="str">
        <f t="shared" si="5"/>
        <v/>
      </c>
      <c r="C104" t="str">
        <f t="shared" si="7"/>
        <v/>
      </c>
      <c r="D104">
        <f t="shared" si="6"/>
        <v>5.473448141980701E-120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9163-8BC5-4334-BD6B-1C140F0C4865}">
  <dimension ref="A1:O259"/>
  <sheetViews>
    <sheetView topLeftCell="C1" workbookViewId="0">
      <selection activeCell="E8" sqref="E8:G277"/>
    </sheetView>
  </sheetViews>
  <sheetFormatPr defaultRowHeight="14.4" x14ac:dyDescent="0.55000000000000004"/>
  <cols>
    <col min="1" max="1" width="14.1015625" customWidth="1"/>
    <col min="2" max="2" width="19.68359375" customWidth="1"/>
    <col min="3" max="3" width="19.41796875" customWidth="1"/>
    <col min="4" max="4" width="14.68359375" customWidth="1"/>
    <col min="5" max="5" width="18.89453125" customWidth="1"/>
    <col min="6" max="6" width="16.1015625" customWidth="1"/>
    <col min="7" max="7" width="14.7890625" customWidth="1"/>
    <col min="10" max="10" width="12" customWidth="1"/>
    <col min="11" max="11" width="12" bestFit="1" customWidth="1"/>
  </cols>
  <sheetData>
    <row r="1" spans="1:13" x14ac:dyDescent="0.55000000000000004">
      <c r="A1" t="s">
        <v>17</v>
      </c>
    </row>
    <row r="2" spans="1:13" x14ac:dyDescent="0.55000000000000004">
      <c r="A2" t="s">
        <v>18</v>
      </c>
    </row>
    <row r="3" spans="1:13" x14ac:dyDescent="0.55000000000000004">
      <c r="A3" t="s">
        <v>19</v>
      </c>
    </row>
    <row r="5" spans="1:13" x14ac:dyDescent="0.55000000000000004">
      <c r="B5" s="4" t="s">
        <v>20</v>
      </c>
      <c r="C5" s="5"/>
      <c r="D5" s="6"/>
      <c r="E5" s="4" t="s">
        <v>21</v>
      </c>
      <c r="F5" s="5"/>
      <c r="G5" s="6"/>
      <c r="J5" t="s">
        <v>22</v>
      </c>
    </row>
    <row r="6" spans="1:13" ht="28.8" x14ac:dyDescent="0.55000000000000004">
      <c r="A6" s="7" t="s">
        <v>23</v>
      </c>
      <c r="B6" s="8" t="s">
        <v>24</v>
      </c>
      <c r="C6" s="9" t="s">
        <v>25</v>
      </c>
      <c r="D6" s="10" t="s">
        <v>26</v>
      </c>
      <c r="E6" s="8" t="s">
        <v>27</v>
      </c>
      <c r="F6" s="9" t="s">
        <v>28</v>
      </c>
      <c r="G6" s="11" t="s">
        <v>29</v>
      </c>
      <c r="J6" s="12" t="s">
        <v>30</v>
      </c>
      <c r="M6" s="12" t="s">
        <v>31</v>
      </c>
    </row>
    <row r="7" spans="1:13" x14ac:dyDescent="0.55000000000000004">
      <c r="A7" s="13">
        <v>43943</v>
      </c>
      <c r="B7" s="14">
        <v>148.961761</v>
      </c>
      <c r="C7" s="15">
        <v>33.02129</v>
      </c>
      <c r="D7">
        <v>177.62735000000001</v>
      </c>
      <c r="E7" s="14"/>
      <c r="F7" s="15"/>
      <c r="G7" s="16"/>
      <c r="J7" s="17" t="s">
        <v>32</v>
      </c>
      <c r="M7" s="17" t="s">
        <v>33</v>
      </c>
    </row>
    <row r="8" spans="1:13" x14ac:dyDescent="0.55000000000000004">
      <c r="A8" s="13">
        <v>43944</v>
      </c>
      <c r="B8" s="14">
        <v>151.41542100000001</v>
      </c>
      <c r="C8" s="15">
        <v>33.4221</v>
      </c>
      <c r="D8">
        <v>179.55935700000001</v>
      </c>
      <c r="E8" s="14"/>
      <c r="F8" s="15"/>
      <c r="G8" s="16"/>
      <c r="J8" s="17" t="s">
        <v>34</v>
      </c>
      <c r="M8" s="17" t="s">
        <v>35</v>
      </c>
    </row>
    <row r="9" spans="1:13" x14ac:dyDescent="0.55000000000000004">
      <c r="A9" s="13">
        <v>43945</v>
      </c>
      <c r="B9" s="14">
        <v>150.782532</v>
      </c>
      <c r="C9" s="15">
        <v>34.050648000000002</v>
      </c>
      <c r="D9">
        <v>181.38403299999999</v>
      </c>
      <c r="E9" s="14"/>
      <c r="F9" s="15"/>
      <c r="G9" s="16"/>
    </row>
    <row r="10" spans="1:13" x14ac:dyDescent="0.55000000000000004">
      <c r="A10" s="13">
        <v>43948</v>
      </c>
      <c r="B10" s="14">
        <v>150.22753900000001</v>
      </c>
      <c r="C10" s="15">
        <v>34.916030999999997</v>
      </c>
      <c r="D10">
        <v>181.42306500000001</v>
      </c>
      <c r="E10" s="14"/>
      <c r="F10" s="15"/>
      <c r="G10" s="16"/>
      <c r="J10" t="s">
        <v>36</v>
      </c>
    </row>
    <row r="11" spans="1:13" ht="14.7" x14ac:dyDescent="0.55000000000000004">
      <c r="A11" s="13">
        <v>43949</v>
      </c>
      <c r="B11" s="14">
        <v>147.40389999999999</v>
      </c>
      <c r="C11" s="15">
        <v>34.533442999999998</v>
      </c>
      <c r="D11">
        <v>183.267258</v>
      </c>
      <c r="E11" s="14"/>
      <c r="F11" s="15"/>
      <c r="G11" s="16"/>
      <c r="J11" s="17" t="s">
        <v>37</v>
      </c>
      <c r="M11" s="17" t="s">
        <v>38</v>
      </c>
    </row>
    <row r="12" spans="1:13" ht="14.7" x14ac:dyDescent="0.55000000000000004">
      <c r="A12" s="13">
        <v>43950</v>
      </c>
      <c r="B12" s="14">
        <v>146.28417999999999</v>
      </c>
      <c r="C12" s="15">
        <v>34.724739</v>
      </c>
      <c r="D12">
        <v>183.01353499999999</v>
      </c>
      <c r="E12" s="14"/>
      <c r="F12" s="15"/>
      <c r="G12" s="16"/>
      <c r="J12" s="17" t="s">
        <v>39</v>
      </c>
      <c r="M12" s="17" t="s">
        <v>40</v>
      </c>
    </row>
    <row r="13" spans="1:13" x14ac:dyDescent="0.55000000000000004">
      <c r="A13" s="13">
        <v>43951</v>
      </c>
      <c r="B13" s="14">
        <v>146.08943199999999</v>
      </c>
      <c r="C13" s="15">
        <v>34.943359000000001</v>
      </c>
      <c r="D13">
        <v>178.23232999999999</v>
      </c>
      <c r="E13" s="14"/>
      <c r="F13" s="15"/>
      <c r="G13" s="16"/>
      <c r="J13" s="17"/>
    </row>
    <row r="14" spans="1:13" x14ac:dyDescent="0.55000000000000004">
      <c r="A14" s="13">
        <v>43952</v>
      </c>
      <c r="B14" s="14">
        <v>144.38552899999999</v>
      </c>
      <c r="C14" s="15">
        <v>34.287486999999999</v>
      </c>
      <c r="D14">
        <v>177.46148700000001</v>
      </c>
      <c r="E14" s="14"/>
      <c r="F14" s="15"/>
      <c r="G14" s="16"/>
    </row>
    <row r="15" spans="1:13" x14ac:dyDescent="0.55000000000000004">
      <c r="A15" s="13">
        <v>43955</v>
      </c>
      <c r="B15" s="14">
        <v>144.36605800000001</v>
      </c>
      <c r="C15" s="15">
        <v>34.269272000000001</v>
      </c>
      <c r="D15">
        <v>174.89523299999999</v>
      </c>
      <c r="E15" s="14"/>
      <c r="F15" s="15"/>
      <c r="G15" s="16"/>
      <c r="J15" s="18" t="s">
        <v>41</v>
      </c>
    </row>
    <row r="16" spans="1:13" x14ac:dyDescent="0.55000000000000004">
      <c r="A16" s="13">
        <v>43956</v>
      </c>
      <c r="B16" s="14">
        <v>145.56366</v>
      </c>
      <c r="C16" s="15">
        <v>35.080002</v>
      </c>
      <c r="D16">
        <v>172.680252</v>
      </c>
      <c r="E16" s="14"/>
      <c r="F16" s="15"/>
      <c r="G16" s="16"/>
      <c r="J16" s="18" t="s">
        <v>42</v>
      </c>
    </row>
    <row r="17" spans="1:15" x14ac:dyDescent="0.55000000000000004">
      <c r="A17" s="13">
        <v>43957</v>
      </c>
      <c r="B17" s="14">
        <v>144.18104600000001</v>
      </c>
      <c r="C17" s="15">
        <v>35.080002</v>
      </c>
      <c r="D17">
        <v>176.72962999999999</v>
      </c>
      <c r="E17" s="14"/>
      <c r="F17" s="15"/>
      <c r="G17" s="16"/>
      <c r="J17" s="18" t="s">
        <v>43</v>
      </c>
    </row>
    <row r="18" spans="1:15" x14ac:dyDescent="0.55000000000000004">
      <c r="A18" s="13">
        <v>43958</v>
      </c>
      <c r="B18" s="14">
        <v>143.70394899999999</v>
      </c>
      <c r="C18" s="15">
        <v>34.003585999999999</v>
      </c>
      <c r="D18">
        <v>176.836975</v>
      </c>
      <c r="E18" s="14"/>
      <c r="F18" s="15"/>
      <c r="G18" s="16"/>
      <c r="J18" t="s">
        <v>44</v>
      </c>
      <c r="K18" t="s">
        <v>45</v>
      </c>
      <c r="M18" t="s">
        <v>46</v>
      </c>
      <c r="N18" s="19">
        <v>0.1</v>
      </c>
      <c r="O18" t="s">
        <v>47</v>
      </c>
    </row>
    <row r="19" spans="1:15" x14ac:dyDescent="0.55000000000000004">
      <c r="A19" s="13">
        <v>43959</v>
      </c>
      <c r="B19" s="14">
        <v>144.784729</v>
      </c>
      <c r="C19" s="15">
        <v>34.242789999999999</v>
      </c>
      <c r="D19">
        <v>176.49548300000001</v>
      </c>
      <c r="E19" s="14"/>
      <c r="F19" s="15"/>
      <c r="G19" s="16"/>
      <c r="J19" t="s">
        <v>48</v>
      </c>
      <c r="O19" t="s">
        <v>49</v>
      </c>
    </row>
    <row r="20" spans="1:15" x14ac:dyDescent="0.55000000000000004">
      <c r="A20" s="13">
        <v>43962</v>
      </c>
      <c r="B20" s="14">
        <v>145.18392900000001</v>
      </c>
      <c r="C20" s="15">
        <v>35.052399000000001</v>
      </c>
      <c r="D20">
        <v>172.26066599999999</v>
      </c>
      <c r="E20" s="14"/>
      <c r="F20" s="15"/>
      <c r="G20" s="16"/>
      <c r="J20" t="s">
        <v>50</v>
      </c>
      <c r="O20" t="s">
        <v>51</v>
      </c>
    </row>
    <row r="21" spans="1:15" x14ac:dyDescent="0.55000000000000004">
      <c r="A21" s="13">
        <v>43963</v>
      </c>
      <c r="B21" s="14">
        <v>143.265793</v>
      </c>
      <c r="C21" s="15">
        <v>34.371589999999998</v>
      </c>
      <c r="D21">
        <v>168.630875</v>
      </c>
      <c r="E21" s="14"/>
      <c r="F21" s="15"/>
      <c r="G21" s="16"/>
      <c r="J21" t="s">
        <v>52</v>
      </c>
    </row>
    <row r="22" spans="1:15" x14ac:dyDescent="0.55000000000000004">
      <c r="A22" s="13">
        <v>43964</v>
      </c>
      <c r="B22" s="14">
        <v>143.256058</v>
      </c>
      <c r="C22" s="15">
        <v>34.086387999999999</v>
      </c>
      <c r="D22">
        <v>171.15806599999999</v>
      </c>
      <c r="E22" s="14"/>
      <c r="F22" s="15"/>
      <c r="G22" s="16"/>
    </row>
    <row r="23" spans="1:15" x14ac:dyDescent="0.55000000000000004">
      <c r="A23" s="13">
        <v>43965</v>
      </c>
      <c r="B23" s="14">
        <v>143.75262499999999</v>
      </c>
      <c r="C23" s="15">
        <v>34.886794999999999</v>
      </c>
      <c r="D23">
        <v>169.59684799999999</v>
      </c>
      <c r="E23" s="14"/>
      <c r="F23" s="15"/>
      <c r="G23" s="16"/>
    </row>
    <row r="24" spans="1:15" x14ac:dyDescent="0.55000000000000004">
      <c r="A24" s="13">
        <v>43966</v>
      </c>
      <c r="B24" s="14">
        <v>146.47891200000001</v>
      </c>
      <c r="C24" s="15">
        <v>34.739593999999997</v>
      </c>
      <c r="D24">
        <v>175.470932</v>
      </c>
      <c r="E24" s="14"/>
      <c r="F24" s="15"/>
      <c r="G24" s="16"/>
      <c r="J24" s="18" t="s">
        <v>53</v>
      </c>
    </row>
    <row r="25" spans="1:15" x14ac:dyDescent="0.55000000000000004">
      <c r="A25" s="13">
        <v>43969</v>
      </c>
      <c r="B25" s="14">
        <v>146.55680799999999</v>
      </c>
      <c r="C25" s="15">
        <v>35.024802999999999</v>
      </c>
      <c r="D25">
        <v>175.21723900000001</v>
      </c>
      <c r="E25" s="14"/>
      <c r="F25" s="15"/>
      <c r="G25" s="16"/>
      <c r="J25" s="18" t="s">
        <v>54</v>
      </c>
    </row>
    <row r="26" spans="1:15" x14ac:dyDescent="0.55000000000000004">
      <c r="A26" s="13">
        <v>43970</v>
      </c>
      <c r="B26" s="14">
        <v>145.096283</v>
      </c>
      <c r="C26" s="15">
        <v>34.665996999999997</v>
      </c>
      <c r="D26">
        <v>179.63742099999999</v>
      </c>
      <c r="E26" s="14"/>
      <c r="F26" s="15"/>
      <c r="G26" s="16"/>
      <c r="J26" s="18" t="s">
        <v>43</v>
      </c>
    </row>
    <row r="27" spans="1:15" x14ac:dyDescent="0.55000000000000004">
      <c r="A27" s="13">
        <v>43971</v>
      </c>
      <c r="B27" s="14">
        <v>143.79156499999999</v>
      </c>
      <c r="C27" s="15">
        <v>34.619995000000003</v>
      </c>
      <c r="D27">
        <v>180.59367399999999</v>
      </c>
      <c r="E27" s="14"/>
      <c r="F27" s="15"/>
      <c r="G27" s="16"/>
      <c r="J27" t="s">
        <v>55</v>
      </c>
      <c r="K27" t="s">
        <v>56</v>
      </c>
      <c r="M27" t="s">
        <v>46</v>
      </c>
      <c r="N27" s="19">
        <v>0.1</v>
      </c>
      <c r="O27" t="s">
        <v>47</v>
      </c>
    </row>
    <row r="28" spans="1:15" x14ac:dyDescent="0.55000000000000004">
      <c r="A28" s="13">
        <v>43972</v>
      </c>
      <c r="B28" s="14">
        <v>142.847137</v>
      </c>
      <c r="C28" s="15">
        <v>34.279591000000003</v>
      </c>
      <c r="D28">
        <v>179.93992600000001</v>
      </c>
      <c r="E28" s="14"/>
      <c r="F28" s="15"/>
      <c r="G28" s="16"/>
      <c r="J28" t="s">
        <v>57</v>
      </c>
      <c r="O28" t="s">
        <v>49</v>
      </c>
    </row>
    <row r="29" spans="1:15" x14ac:dyDescent="0.55000000000000004">
      <c r="A29" s="13">
        <v>43973</v>
      </c>
      <c r="B29" s="14">
        <v>141.54315199999999</v>
      </c>
      <c r="C29" s="15">
        <v>34.500393000000003</v>
      </c>
      <c r="D29">
        <v>180.359467</v>
      </c>
      <c r="E29" s="14"/>
      <c r="F29" s="15"/>
      <c r="G29" s="16"/>
      <c r="J29" t="s">
        <v>58</v>
      </c>
      <c r="O29" t="s">
        <v>59</v>
      </c>
    </row>
    <row r="30" spans="1:15" x14ac:dyDescent="0.55000000000000004">
      <c r="A30" s="13">
        <v>43977</v>
      </c>
      <c r="B30" s="14">
        <v>141.72943100000001</v>
      </c>
      <c r="C30" s="15">
        <v>34.491191999999998</v>
      </c>
      <c r="D30">
        <v>183.16966199999999</v>
      </c>
      <c r="E30" s="14"/>
      <c r="F30" s="15"/>
      <c r="G30" s="16"/>
      <c r="J30" t="s">
        <v>60</v>
      </c>
    </row>
    <row r="31" spans="1:15" x14ac:dyDescent="0.55000000000000004">
      <c r="A31" s="13">
        <v>43978</v>
      </c>
      <c r="B31" s="14">
        <v>142.05297899999999</v>
      </c>
      <c r="C31" s="15">
        <v>34.417591000000002</v>
      </c>
      <c r="D31">
        <v>184.155182</v>
      </c>
      <c r="E31" s="14"/>
      <c r="F31" s="15"/>
      <c r="G31" s="16"/>
    </row>
    <row r="32" spans="1:15" x14ac:dyDescent="0.55000000000000004">
      <c r="A32" s="13">
        <v>43979</v>
      </c>
      <c r="B32" s="14">
        <v>144.09223900000001</v>
      </c>
      <c r="C32" s="15">
        <v>35.125996000000001</v>
      </c>
      <c r="D32">
        <v>183.015762</v>
      </c>
      <c r="E32" s="14"/>
      <c r="F32" s="15"/>
      <c r="G32" s="16"/>
    </row>
    <row r="33" spans="1:12" x14ac:dyDescent="0.55000000000000004">
      <c r="A33" s="13">
        <v>43980</v>
      </c>
      <c r="B33" s="14">
        <v>145.837402</v>
      </c>
      <c r="C33" s="15">
        <v>35.135204000000002</v>
      </c>
      <c r="D33">
        <v>184.08644100000001</v>
      </c>
      <c r="E33" s="14"/>
      <c r="F33" s="15"/>
      <c r="G33" s="16"/>
      <c r="J33" t="s">
        <v>61</v>
      </c>
    </row>
    <row r="34" spans="1:12" x14ac:dyDescent="0.55000000000000004">
      <c r="A34" s="13">
        <v>43983</v>
      </c>
      <c r="B34" s="14">
        <v>144.30793800000001</v>
      </c>
      <c r="C34" s="15">
        <v>32.623569000000003</v>
      </c>
      <c r="D34">
        <v>184.263229</v>
      </c>
      <c r="E34" s="14"/>
      <c r="F34" s="15"/>
      <c r="G34" s="16"/>
    </row>
    <row r="35" spans="1:12" x14ac:dyDescent="0.55000000000000004">
      <c r="A35" s="13">
        <v>43984</v>
      </c>
      <c r="B35" s="14">
        <v>145.34719799999999</v>
      </c>
      <c r="C35" s="15">
        <v>33.267578</v>
      </c>
      <c r="D35">
        <v>189.86213699999999</v>
      </c>
      <c r="E35" s="14"/>
      <c r="F35" s="15"/>
      <c r="G35" s="16"/>
      <c r="J35" t="s">
        <v>62</v>
      </c>
      <c r="K35" t="s">
        <v>63</v>
      </c>
      <c r="L35" t="s">
        <v>64</v>
      </c>
    </row>
    <row r="36" spans="1:12" x14ac:dyDescent="0.55000000000000004">
      <c r="A36" s="13">
        <v>43985</v>
      </c>
      <c r="B36" s="14">
        <v>145.739349</v>
      </c>
      <c r="C36" s="15">
        <v>33.267578</v>
      </c>
      <c r="D36">
        <v>189.81303399999999</v>
      </c>
      <c r="E36" s="14"/>
      <c r="F36" s="15"/>
      <c r="G36" s="16"/>
    </row>
    <row r="37" spans="1:12" x14ac:dyDescent="0.55000000000000004">
      <c r="A37" s="13">
        <v>43986</v>
      </c>
      <c r="B37" s="14">
        <v>143.85694899999999</v>
      </c>
      <c r="C37" s="15">
        <v>33.129573999999998</v>
      </c>
      <c r="D37">
        <v>193.66352800000001</v>
      </c>
      <c r="E37" s="14"/>
      <c r="F37" s="15"/>
      <c r="G37" s="16"/>
    </row>
    <row r="38" spans="1:12" x14ac:dyDescent="0.55000000000000004">
      <c r="A38" s="13">
        <v>43987</v>
      </c>
      <c r="B38" s="14">
        <v>144.41578699999999</v>
      </c>
      <c r="C38" s="15">
        <v>33.111176</v>
      </c>
      <c r="D38">
        <v>199.056152</v>
      </c>
      <c r="E38" s="14"/>
      <c r="F38" s="15"/>
      <c r="G38" s="16"/>
    </row>
    <row r="39" spans="1:12" x14ac:dyDescent="0.55000000000000004">
      <c r="A39" s="13">
        <v>43990</v>
      </c>
      <c r="B39" s="14">
        <v>143.89617899999999</v>
      </c>
      <c r="C39" s="15">
        <v>33.663184999999999</v>
      </c>
      <c r="D39">
        <v>195.981674</v>
      </c>
      <c r="E39" s="14"/>
      <c r="F39" s="15"/>
      <c r="G39" s="16"/>
    </row>
    <row r="40" spans="1:12" x14ac:dyDescent="0.55000000000000004">
      <c r="A40" s="13">
        <v>43991</v>
      </c>
      <c r="B40" s="14">
        <v>143.102036</v>
      </c>
      <c r="C40" s="15">
        <v>33.313580000000002</v>
      </c>
      <c r="D40">
        <v>192.32763700000001</v>
      </c>
      <c r="E40" s="14"/>
      <c r="F40" s="15"/>
      <c r="G40" s="16"/>
    </row>
    <row r="41" spans="1:12" x14ac:dyDescent="0.55000000000000004">
      <c r="A41" s="13">
        <v>43992</v>
      </c>
      <c r="B41" s="14">
        <v>144.90600599999999</v>
      </c>
      <c r="C41" s="15">
        <v>33.046776000000001</v>
      </c>
      <c r="D41">
        <v>184.18464700000001</v>
      </c>
      <c r="E41" s="14"/>
      <c r="F41" s="15"/>
      <c r="G41" s="16"/>
    </row>
    <row r="42" spans="1:12" x14ac:dyDescent="0.55000000000000004">
      <c r="A42" s="13">
        <v>43993</v>
      </c>
      <c r="B42" s="14">
        <v>138.111694</v>
      </c>
      <c r="C42" s="15">
        <v>30.636348999999999</v>
      </c>
      <c r="D42">
        <v>185.81521599999999</v>
      </c>
      <c r="E42" s="14"/>
      <c r="F42" s="15"/>
      <c r="G42" s="16"/>
    </row>
    <row r="43" spans="1:12" x14ac:dyDescent="0.55000000000000004">
      <c r="A43" s="13">
        <v>43994</v>
      </c>
      <c r="B43" s="14">
        <v>139.36663799999999</v>
      </c>
      <c r="C43" s="15">
        <v>31.050353999999999</v>
      </c>
      <c r="D43">
        <v>186.129547</v>
      </c>
      <c r="E43" s="14"/>
      <c r="F43" s="15"/>
      <c r="G43" s="16"/>
    </row>
    <row r="44" spans="1:12" x14ac:dyDescent="0.55000000000000004">
      <c r="A44" s="13">
        <v>43997</v>
      </c>
      <c r="B44" s="14">
        <v>138.484253</v>
      </c>
      <c r="C44" s="15">
        <v>30.691548999999998</v>
      </c>
      <c r="D44">
        <v>186.94482400000001</v>
      </c>
      <c r="E44" s="14"/>
      <c r="F44" s="15"/>
      <c r="G44" s="16"/>
    </row>
    <row r="45" spans="1:12" x14ac:dyDescent="0.55000000000000004">
      <c r="A45" s="13">
        <v>43998</v>
      </c>
      <c r="B45" s="14">
        <v>141.63140899999999</v>
      </c>
      <c r="C45" s="15">
        <v>30.728349999999999</v>
      </c>
      <c r="D45">
        <v>187.40647899999999</v>
      </c>
      <c r="E45" s="14"/>
      <c r="F45" s="15"/>
      <c r="G45" s="16"/>
    </row>
    <row r="46" spans="1:12" x14ac:dyDescent="0.55000000000000004">
      <c r="A46" s="13">
        <v>43999</v>
      </c>
      <c r="B46" s="14">
        <v>141.20001199999999</v>
      </c>
      <c r="C46" s="15">
        <v>30.875551000000002</v>
      </c>
      <c r="D46">
        <v>186.129547</v>
      </c>
      <c r="E46" s="14"/>
      <c r="F46" s="15"/>
      <c r="G46" s="16"/>
    </row>
    <row r="47" spans="1:12" x14ac:dyDescent="0.55000000000000004">
      <c r="A47" s="13">
        <v>44000</v>
      </c>
      <c r="B47" s="14">
        <v>140.60197400000001</v>
      </c>
      <c r="C47" s="15">
        <v>30.581147999999999</v>
      </c>
      <c r="D47">
        <v>183.25149500000001</v>
      </c>
      <c r="E47" s="14"/>
      <c r="F47" s="15"/>
      <c r="G47" s="16"/>
    </row>
    <row r="48" spans="1:12" x14ac:dyDescent="0.55000000000000004">
      <c r="A48" s="13">
        <v>44001</v>
      </c>
      <c r="B48" s="14">
        <v>141.01374799999999</v>
      </c>
      <c r="C48" s="15">
        <v>30.746752000000001</v>
      </c>
      <c r="D48">
        <v>184.13554400000001</v>
      </c>
      <c r="E48" s="14"/>
      <c r="F48" s="15"/>
      <c r="G48" s="16"/>
    </row>
    <row r="49" spans="1:7" x14ac:dyDescent="0.55000000000000004">
      <c r="A49" s="13">
        <v>44004</v>
      </c>
      <c r="B49" s="14">
        <v>140.58235199999999</v>
      </c>
      <c r="C49" s="15">
        <v>30.461544</v>
      </c>
      <c r="D49">
        <v>183.31042500000001</v>
      </c>
      <c r="E49" s="14"/>
      <c r="F49" s="15"/>
      <c r="G49" s="16"/>
    </row>
    <row r="50" spans="1:7" x14ac:dyDescent="0.55000000000000004">
      <c r="A50" s="13">
        <v>44005</v>
      </c>
      <c r="B50" s="14">
        <v>140.06272899999999</v>
      </c>
      <c r="C50" s="15">
        <v>30.148743</v>
      </c>
      <c r="D50">
        <v>181.021759</v>
      </c>
      <c r="E50" s="14"/>
      <c r="F50" s="15"/>
      <c r="G50" s="16"/>
    </row>
    <row r="51" spans="1:7" x14ac:dyDescent="0.55000000000000004">
      <c r="A51" s="13">
        <v>44006</v>
      </c>
      <c r="B51" s="14">
        <v>137.082245</v>
      </c>
      <c r="C51" s="15">
        <v>29.615134999999999</v>
      </c>
      <c r="D51">
        <v>179.51889</v>
      </c>
      <c r="E51" s="14"/>
      <c r="F51" s="15"/>
      <c r="G51" s="16"/>
    </row>
    <row r="52" spans="1:7" x14ac:dyDescent="0.55000000000000004">
      <c r="A52" s="13">
        <v>44007</v>
      </c>
      <c r="B52" s="14">
        <v>136.935181</v>
      </c>
      <c r="C52" s="15">
        <v>29.734736999999999</v>
      </c>
      <c r="D52">
        <v>176.55244400000001</v>
      </c>
      <c r="E52" s="14"/>
      <c r="F52" s="15"/>
      <c r="G52" s="16"/>
    </row>
    <row r="53" spans="1:7" x14ac:dyDescent="0.55000000000000004">
      <c r="A53" s="13">
        <v>44008</v>
      </c>
      <c r="B53" s="14">
        <v>135.11161799999999</v>
      </c>
      <c r="C53" s="15">
        <v>29.477135000000001</v>
      </c>
      <c r="D53">
        <v>179.55818199999999</v>
      </c>
      <c r="E53" s="14"/>
      <c r="F53" s="15"/>
      <c r="G53" s="16"/>
    </row>
    <row r="54" spans="1:7" x14ac:dyDescent="0.55000000000000004">
      <c r="A54" s="13">
        <v>44011</v>
      </c>
      <c r="B54" s="14">
        <v>136.31752</v>
      </c>
      <c r="C54" s="15">
        <v>30.029142</v>
      </c>
      <c r="D54">
        <v>181.198578</v>
      </c>
      <c r="E54" s="14"/>
      <c r="F54" s="15"/>
      <c r="G54" s="16"/>
    </row>
    <row r="55" spans="1:7" x14ac:dyDescent="0.55000000000000004">
      <c r="A55" s="13">
        <v>44012</v>
      </c>
      <c r="B55" s="14">
        <v>137.87640400000001</v>
      </c>
      <c r="C55" s="15">
        <v>30.084340999999998</v>
      </c>
      <c r="D55">
        <v>181.38519299999999</v>
      </c>
      <c r="E55" s="14"/>
      <c r="F55" s="15"/>
      <c r="G55" s="16"/>
    </row>
    <row r="56" spans="1:7" x14ac:dyDescent="0.55000000000000004">
      <c r="A56" s="13">
        <v>44013</v>
      </c>
      <c r="B56" s="14">
        <v>137.63130200000001</v>
      </c>
      <c r="C56" s="15">
        <v>31.041153000000001</v>
      </c>
      <c r="D56">
        <v>180.265411</v>
      </c>
      <c r="E56" s="14"/>
      <c r="F56" s="15"/>
      <c r="G56" s="16"/>
    </row>
    <row r="57" spans="1:7" x14ac:dyDescent="0.55000000000000004">
      <c r="A57" s="13">
        <v>44014</v>
      </c>
      <c r="B57" s="14">
        <v>138.209732</v>
      </c>
      <c r="C57" s="15">
        <v>31.749561</v>
      </c>
      <c r="D57">
        <v>185.157104</v>
      </c>
      <c r="E57" s="14"/>
      <c r="F57" s="15"/>
      <c r="G57" s="16"/>
    </row>
    <row r="58" spans="1:7" x14ac:dyDescent="0.55000000000000004">
      <c r="A58" s="13">
        <v>44018</v>
      </c>
      <c r="B58" s="14">
        <v>140.180374</v>
      </c>
      <c r="C58" s="15">
        <v>31.749561</v>
      </c>
      <c r="D58">
        <v>182.524643</v>
      </c>
      <c r="E58" s="14"/>
      <c r="F58" s="15"/>
      <c r="G58" s="16"/>
    </row>
    <row r="59" spans="1:7" x14ac:dyDescent="0.55000000000000004">
      <c r="A59" s="13">
        <v>44019</v>
      </c>
      <c r="B59" s="14">
        <v>140.05291700000001</v>
      </c>
      <c r="C59" s="15">
        <v>31.307959</v>
      </c>
      <c r="D59">
        <v>182.554092</v>
      </c>
      <c r="E59" s="14"/>
      <c r="F59" s="15"/>
      <c r="G59" s="16"/>
    </row>
    <row r="60" spans="1:7" x14ac:dyDescent="0.55000000000000004">
      <c r="A60" s="13">
        <v>44020</v>
      </c>
      <c r="B60" s="14">
        <v>140.46470600000001</v>
      </c>
      <c r="C60" s="15">
        <v>31.050353999999999</v>
      </c>
      <c r="D60">
        <v>181.06104999999999</v>
      </c>
      <c r="E60" s="14"/>
      <c r="F60" s="15"/>
      <c r="G60" s="16"/>
    </row>
    <row r="61" spans="1:7" x14ac:dyDescent="0.55000000000000004">
      <c r="A61" s="13">
        <v>44021</v>
      </c>
      <c r="B61" s="14">
        <v>139.69996599999999</v>
      </c>
      <c r="C61" s="15">
        <v>30.783550000000002</v>
      </c>
      <c r="D61">
        <v>181.601303</v>
      </c>
      <c r="E61" s="14"/>
      <c r="F61" s="15"/>
      <c r="G61" s="16"/>
    </row>
    <row r="62" spans="1:7" x14ac:dyDescent="0.55000000000000004">
      <c r="A62" s="13">
        <v>44022</v>
      </c>
      <c r="B62" s="14">
        <v>139.58232100000001</v>
      </c>
      <c r="C62" s="15">
        <v>31.123954999999999</v>
      </c>
      <c r="D62">
        <v>181.640579</v>
      </c>
      <c r="E62" s="14"/>
      <c r="F62" s="15"/>
      <c r="G62" s="16"/>
    </row>
    <row r="63" spans="1:7" x14ac:dyDescent="0.55000000000000004">
      <c r="A63" s="13">
        <v>44025</v>
      </c>
      <c r="B63" s="14">
        <v>142.36672999999999</v>
      </c>
      <c r="C63" s="15">
        <v>32.393566</v>
      </c>
      <c r="D63">
        <v>187.33772300000001</v>
      </c>
      <c r="E63" s="14"/>
      <c r="F63" s="15"/>
      <c r="G63" s="16"/>
    </row>
    <row r="64" spans="1:7" x14ac:dyDescent="0.55000000000000004">
      <c r="A64" s="13">
        <v>44026</v>
      </c>
      <c r="B64" s="14">
        <v>145.023651</v>
      </c>
      <c r="C64" s="15">
        <v>32.411971999999999</v>
      </c>
      <c r="D64">
        <v>188.36911000000001</v>
      </c>
      <c r="E64" s="14"/>
      <c r="F64" s="15"/>
      <c r="G64" s="16"/>
    </row>
    <row r="65" spans="1:7" x14ac:dyDescent="0.55000000000000004">
      <c r="A65" s="13">
        <v>44027</v>
      </c>
      <c r="B65" s="14">
        <v>145.35699500000001</v>
      </c>
      <c r="C65" s="15">
        <v>32.862774000000002</v>
      </c>
      <c r="D65">
        <v>187.53417999999999</v>
      </c>
      <c r="E65" s="14"/>
      <c r="F65" s="15"/>
      <c r="G65" s="16"/>
    </row>
    <row r="66" spans="1:7" x14ac:dyDescent="0.55000000000000004">
      <c r="A66" s="13">
        <v>44028</v>
      </c>
      <c r="B66" s="14">
        <v>146.327606</v>
      </c>
      <c r="C66" s="15">
        <v>32.752372999999999</v>
      </c>
      <c r="D66">
        <v>188.08424400000001</v>
      </c>
      <c r="E66" s="14"/>
      <c r="F66" s="15"/>
      <c r="G66" s="16"/>
    </row>
    <row r="67" spans="1:7" x14ac:dyDescent="0.55000000000000004">
      <c r="A67" s="13">
        <v>44029</v>
      </c>
      <c r="B67" s="14">
        <v>146.425659</v>
      </c>
      <c r="C67" s="15">
        <v>33.350375999999997</v>
      </c>
      <c r="D67">
        <v>188.21194499999999</v>
      </c>
      <c r="E67" s="14"/>
      <c r="F67" s="15"/>
      <c r="G67" s="16"/>
    </row>
    <row r="68" spans="1:7" x14ac:dyDescent="0.55000000000000004">
      <c r="A68" s="13">
        <v>44032</v>
      </c>
      <c r="B68" s="14">
        <v>146.67077599999999</v>
      </c>
      <c r="C68" s="15">
        <v>33.580379000000001</v>
      </c>
      <c r="D68">
        <v>189.55763200000001</v>
      </c>
      <c r="E68" s="14"/>
      <c r="F68" s="15"/>
      <c r="G68" s="16"/>
    </row>
    <row r="69" spans="1:7" x14ac:dyDescent="0.55000000000000004">
      <c r="A69" s="13">
        <v>44033</v>
      </c>
      <c r="B69" s="14">
        <v>146.808029</v>
      </c>
      <c r="C69" s="15">
        <v>33.755180000000003</v>
      </c>
      <c r="D69">
        <v>195.09762599999999</v>
      </c>
      <c r="E69" s="14"/>
      <c r="F69" s="15"/>
      <c r="G69" s="16"/>
    </row>
    <row r="70" spans="1:7" x14ac:dyDescent="0.55000000000000004">
      <c r="A70" s="13">
        <v>44034</v>
      </c>
      <c r="B70" s="14">
        <v>147.072723</v>
      </c>
      <c r="C70" s="15">
        <v>35.475600999999997</v>
      </c>
      <c r="D70">
        <v>194.046616</v>
      </c>
      <c r="E70" s="14"/>
      <c r="F70" s="15"/>
      <c r="G70" s="16"/>
    </row>
    <row r="71" spans="1:7" x14ac:dyDescent="0.55000000000000004">
      <c r="A71" s="13">
        <v>44035</v>
      </c>
      <c r="B71" s="14">
        <v>146.68055699999999</v>
      </c>
      <c r="C71" s="15">
        <v>35.337600999999999</v>
      </c>
      <c r="D71">
        <v>195.19584699999999</v>
      </c>
      <c r="E71" s="14"/>
      <c r="F71" s="15"/>
      <c r="G71" s="16"/>
    </row>
    <row r="72" spans="1:7" x14ac:dyDescent="0.55000000000000004">
      <c r="A72" s="13">
        <v>44036</v>
      </c>
      <c r="B72" s="14">
        <v>145.219742</v>
      </c>
      <c r="C72" s="15">
        <v>34.647593999999998</v>
      </c>
      <c r="D72">
        <v>197.680984</v>
      </c>
      <c r="E72" s="14"/>
      <c r="F72" s="15"/>
      <c r="G72" s="16"/>
    </row>
    <row r="73" spans="1:7" x14ac:dyDescent="0.55000000000000004">
      <c r="A73" s="13">
        <v>44039</v>
      </c>
      <c r="B73" s="14">
        <v>144.298126</v>
      </c>
      <c r="C73" s="15">
        <v>34.537193000000002</v>
      </c>
      <c r="D73">
        <v>192.75984199999999</v>
      </c>
      <c r="E73" s="14"/>
      <c r="F73" s="15"/>
      <c r="G73" s="16"/>
    </row>
    <row r="74" spans="1:7" x14ac:dyDescent="0.55000000000000004">
      <c r="A74" s="13">
        <v>44040</v>
      </c>
      <c r="B74" s="14">
        <v>143.95500200000001</v>
      </c>
      <c r="C74" s="15">
        <v>35.898808000000002</v>
      </c>
      <c r="D74">
        <v>192.730377</v>
      </c>
      <c r="E74" s="14"/>
      <c r="F74" s="15"/>
      <c r="G74" s="16"/>
    </row>
    <row r="75" spans="1:7" x14ac:dyDescent="0.55000000000000004">
      <c r="A75" s="13">
        <v>44041</v>
      </c>
      <c r="B75" s="14">
        <v>143.67067</v>
      </c>
      <c r="C75" s="15">
        <v>36.119613999999999</v>
      </c>
      <c r="D75">
        <v>191.94454999999999</v>
      </c>
      <c r="E75" s="14"/>
      <c r="F75" s="15"/>
      <c r="G75" s="16"/>
    </row>
    <row r="76" spans="1:7" x14ac:dyDescent="0.55000000000000004">
      <c r="A76" s="13">
        <v>44042</v>
      </c>
      <c r="B76" s="14">
        <v>143.96481299999999</v>
      </c>
      <c r="C76" s="15">
        <v>35.989552000000003</v>
      </c>
      <c r="D76">
        <v>190.83457899999999</v>
      </c>
      <c r="E76" s="14"/>
      <c r="F76" s="15"/>
      <c r="G76" s="16"/>
    </row>
    <row r="77" spans="1:7" x14ac:dyDescent="0.55000000000000004">
      <c r="A77" s="13">
        <v>44043</v>
      </c>
      <c r="B77" s="14">
        <v>142.905945</v>
      </c>
      <c r="C77" s="15">
        <v>35.748009000000003</v>
      </c>
      <c r="D77">
        <v>190.95245399999999</v>
      </c>
      <c r="E77" s="14"/>
      <c r="F77" s="15"/>
      <c r="G77" s="16"/>
    </row>
    <row r="78" spans="1:7" x14ac:dyDescent="0.55000000000000004">
      <c r="A78" s="13">
        <v>44046</v>
      </c>
      <c r="B78" s="14">
        <v>144.46482800000001</v>
      </c>
      <c r="C78" s="15">
        <v>35.627243</v>
      </c>
      <c r="D78">
        <v>195.82449299999999</v>
      </c>
      <c r="E78" s="14"/>
      <c r="F78" s="15"/>
      <c r="G78" s="16"/>
    </row>
    <row r="79" spans="1:7" x14ac:dyDescent="0.55000000000000004">
      <c r="A79" s="13">
        <v>44047</v>
      </c>
      <c r="B79" s="14">
        <v>144.337357</v>
      </c>
      <c r="C79" s="15">
        <v>35.664397999999998</v>
      </c>
      <c r="D79">
        <v>195.72627299999999</v>
      </c>
      <c r="E79" s="14"/>
      <c r="F79" s="15"/>
      <c r="G79" s="16"/>
    </row>
    <row r="80" spans="1:7" x14ac:dyDescent="0.55000000000000004">
      <c r="A80" s="13">
        <v>44048</v>
      </c>
      <c r="B80" s="14">
        <v>145.49426299999999</v>
      </c>
      <c r="C80" s="15">
        <v>35.720139000000003</v>
      </c>
      <c r="D80">
        <v>199.576752</v>
      </c>
      <c r="E80" s="14"/>
      <c r="F80" s="15"/>
      <c r="G80" s="16"/>
    </row>
    <row r="81" spans="1:7" x14ac:dyDescent="0.55000000000000004">
      <c r="A81" s="13">
        <v>44049</v>
      </c>
      <c r="B81" s="14">
        <v>144.66090399999999</v>
      </c>
      <c r="C81" s="15">
        <v>35.552920999999998</v>
      </c>
      <c r="D81">
        <v>200.971588</v>
      </c>
      <c r="E81" s="14"/>
      <c r="F81" s="15"/>
      <c r="G81" s="16"/>
    </row>
    <row r="82" spans="1:7" x14ac:dyDescent="0.55000000000000004">
      <c r="A82" s="13">
        <v>44050</v>
      </c>
      <c r="B82" s="14">
        <v>145.690338</v>
      </c>
      <c r="C82" s="15">
        <v>35.720139000000003</v>
      </c>
      <c r="D82">
        <v>200.500092</v>
      </c>
      <c r="E82" s="14"/>
      <c r="F82" s="15"/>
      <c r="G82" s="16"/>
    </row>
    <row r="83" spans="1:7" x14ac:dyDescent="0.55000000000000004">
      <c r="A83" s="13">
        <v>44053</v>
      </c>
      <c r="B83" s="14">
        <v>145.13149999999999</v>
      </c>
      <c r="C83" s="15">
        <v>35.664397999999998</v>
      </c>
      <c r="D83">
        <v>201.364487</v>
      </c>
      <c r="E83" s="14"/>
      <c r="F83" s="15"/>
      <c r="G83" s="16"/>
    </row>
    <row r="84" spans="1:7" x14ac:dyDescent="0.55000000000000004">
      <c r="A84" s="13">
        <v>44054</v>
      </c>
      <c r="B84" s="14">
        <v>144.09223900000001</v>
      </c>
      <c r="C84" s="15">
        <v>35.106994999999998</v>
      </c>
      <c r="D84">
        <v>202.36639400000001</v>
      </c>
      <c r="E84" s="14"/>
      <c r="F84" s="15"/>
      <c r="G84" s="16"/>
    </row>
    <row r="85" spans="1:7" x14ac:dyDescent="0.55000000000000004">
      <c r="A85" s="13">
        <v>44055</v>
      </c>
      <c r="B85" s="14">
        <v>146.72959900000001</v>
      </c>
      <c r="C85" s="15">
        <v>35.608657999999998</v>
      </c>
      <c r="D85">
        <v>202.82806400000001</v>
      </c>
      <c r="E85" s="14"/>
      <c r="F85" s="15"/>
      <c r="G85" s="16"/>
    </row>
    <row r="86" spans="1:7" x14ac:dyDescent="0.55000000000000004">
      <c r="A86" s="13">
        <v>44056</v>
      </c>
      <c r="B86" s="14">
        <v>145.10209699999999</v>
      </c>
      <c r="C86" s="15">
        <v>35.460017999999998</v>
      </c>
      <c r="D86">
        <v>203.358475</v>
      </c>
      <c r="E86" s="14"/>
      <c r="F86" s="15"/>
      <c r="G86" s="16"/>
    </row>
    <row r="87" spans="1:7" x14ac:dyDescent="0.55000000000000004">
      <c r="A87" s="13">
        <v>44057</v>
      </c>
      <c r="B87" s="14">
        <v>145.337402</v>
      </c>
      <c r="C87" s="15">
        <v>35.35783</v>
      </c>
      <c r="D87">
        <v>204.969391</v>
      </c>
      <c r="E87" s="14"/>
      <c r="F87" s="15"/>
      <c r="G87" s="16"/>
    </row>
    <row r="88" spans="1:7" x14ac:dyDescent="0.55000000000000004">
      <c r="A88" s="13">
        <v>44060</v>
      </c>
      <c r="B88" s="14">
        <v>146.07270800000001</v>
      </c>
      <c r="C88" s="15">
        <v>35.627243</v>
      </c>
      <c r="D88">
        <v>206.590149</v>
      </c>
      <c r="E88" s="14"/>
      <c r="F88" s="15"/>
      <c r="G88" s="16"/>
    </row>
    <row r="89" spans="1:7" x14ac:dyDescent="0.55000000000000004">
      <c r="A89" s="13">
        <v>44061</v>
      </c>
      <c r="B89" s="14">
        <v>147.15115399999999</v>
      </c>
      <c r="C89" s="15">
        <v>35.636527999999998</v>
      </c>
      <c r="D89">
        <v>205.79451</v>
      </c>
      <c r="E89" s="14"/>
      <c r="F89" s="15"/>
      <c r="G89" s="16"/>
    </row>
    <row r="90" spans="1:7" x14ac:dyDescent="0.55000000000000004">
      <c r="A90" s="13">
        <v>44062</v>
      </c>
      <c r="B90" s="14">
        <v>147.44528199999999</v>
      </c>
      <c r="C90" s="15">
        <v>35.543629000000003</v>
      </c>
      <c r="D90">
        <v>206.15794399999999</v>
      </c>
      <c r="E90" s="14"/>
      <c r="F90" s="15"/>
      <c r="G90" s="16"/>
    </row>
    <row r="91" spans="1:7" x14ac:dyDescent="0.55000000000000004">
      <c r="A91" s="13">
        <v>44063</v>
      </c>
      <c r="B91" s="14">
        <v>148.45512400000001</v>
      </c>
      <c r="C91" s="15">
        <v>35.970973999999998</v>
      </c>
      <c r="D91">
        <v>207.81797800000001</v>
      </c>
      <c r="E91" s="14"/>
      <c r="F91" s="15"/>
      <c r="G91" s="16"/>
    </row>
    <row r="92" spans="1:7" x14ac:dyDescent="0.55000000000000004">
      <c r="A92" s="13">
        <v>44064</v>
      </c>
      <c r="B92" s="14">
        <v>149.76887500000001</v>
      </c>
      <c r="C92" s="15">
        <v>36.119613999999999</v>
      </c>
      <c r="D92">
        <v>208.849335</v>
      </c>
      <c r="E92" s="14"/>
      <c r="F92" s="15"/>
      <c r="G92" s="16"/>
    </row>
    <row r="93" spans="1:7" x14ac:dyDescent="0.55000000000000004">
      <c r="A93" s="13">
        <v>44067</v>
      </c>
      <c r="B93" s="14">
        <v>150.16365099999999</v>
      </c>
      <c r="C93" s="15">
        <v>36.082450999999999</v>
      </c>
      <c r="D93">
        <v>208.87879899999999</v>
      </c>
      <c r="E93" s="14"/>
      <c r="F93" s="15"/>
      <c r="G93" s="16"/>
    </row>
    <row r="94" spans="1:7" x14ac:dyDescent="0.55000000000000004">
      <c r="A94" s="13">
        <v>44068</v>
      </c>
      <c r="B94" s="14">
        <v>150.07484400000001</v>
      </c>
      <c r="C94" s="15">
        <v>35.682980000000001</v>
      </c>
      <c r="D94">
        <v>209.96911600000001</v>
      </c>
      <c r="E94" s="14"/>
      <c r="F94" s="15"/>
      <c r="G94" s="16"/>
    </row>
    <row r="95" spans="1:7" x14ac:dyDescent="0.55000000000000004">
      <c r="A95" s="13">
        <v>44069</v>
      </c>
      <c r="B95" s="14">
        <v>150.31170700000001</v>
      </c>
      <c r="C95" s="15">
        <v>35.348540999999997</v>
      </c>
      <c r="D95">
        <v>208.42697100000001</v>
      </c>
      <c r="E95" s="14"/>
      <c r="F95" s="15"/>
      <c r="G95" s="16"/>
    </row>
    <row r="96" spans="1:7" x14ac:dyDescent="0.55000000000000004">
      <c r="A96" s="13">
        <v>44070</v>
      </c>
      <c r="B96" s="14">
        <v>150.982834</v>
      </c>
      <c r="C96" s="15">
        <v>35.172027999999997</v>
      </c>
      <c r="D96">
        <v>211.09873999999999</v>
      </c>
      <c r="E96" s="14"/>
      <c r="F96" s="15"/>
      <c r="G96" s="16"/>
    </row>
    <row r="97" spans="1:7" x14ac:dyDescent="0.55000000000000004">
      <c r="A97" s="13">
        <v>44071</v>
      </c>
      <c r="B97" s="14">
        <v>151.63420099999999</v>
      </c>
      <c r="C97" s="15">
        <v>35.218482999999999</v>
      </c>
      <c r="D97">
        <v>210.96043399999999</v>
      </c>
      <c r="E97" s="14"/>
      <c r="F97" s="15"/>
      <c r="G97" s="16"/>
    </row>
    <row r="98" spans="1:7" x14ac:dyDescent="0.55000000000000004">
      <c r="A98" s="13">
        <v>44074</v>
      </c>
      <c r="B98" s="14">
        <v>151.40721099999999</v>
      </c>
      <c r="C98" s="15">
        <v>35.106994999999998</v>
      </c>
      <c r="D98">
        <v>210.140366</v>
      </c>
      <c r="E98" s="14"/>
      <c r="F98" s="15"/>
      <c r="G98" s="16"/>
    </row>
    <row r="99" spans="1:7" x14ac:dyDescent="0.55000000000000004">
      <c r="A99" s="13">
        <v>44075</v>
      </c>
      <c r="B99" s="14">
        <v>149.54188500000001</v>
      </c>
      <c r="C99" s="15">
        <v>34.261603999999998</v>
      </c>
      <c r="D99">
        <v>213.637924</v>
      </c>
      <c r="E99" s="14"/>
      <c r="F99" s="15"/>
      <c r="G99" s="16"/>
    </row>
    <row r="100" spans="1:7" x14ac:dyDescent="0.55000000000000004">
      <c r="A100" s="13">
        <v>44076</v>
      </c>
      <c r="B100" s="14">
        <v>151.821732</v>
      </c>
      <c r="C100" s="15">
        <v>34.558886999999999</v>
      </c>
      <c r="D100">
        <v>211.23706100000001</v>
      </c>
      <c r="E100" s="14"/>
      <c r="F100" s="15"/>
      <c r="G100" s="16"/>
    </row>
    <row r="101" spans="1:7" x14ac:dyDescent="0.55000000000000004">
      <c r="A101" s="13">
        <v>44077</v>
      </c>
      <c r="B101" s="14">
        <v>147.59761</v>
      </c>
      <c r="C101" s="15">
        <v>33.815685000000002</v>
      </c>
      <c r="D101">
        <v>209.191879</v>
      </c>
      <c r="E101" s="14"/>
      <c r="F101" s="15"/>
      <c r="G101" s="16"/>
    </row>
    <row r="102" spans="1:7" x14ac:dyDescent="0.55000000000000004">
      <c r="A102" s="13">
        <v>44078</v>
      </c>
      <c r="B102" s="14">
        <v>146.65013099999999</v>
      </c>
      <c r="C102" s="15">
        <v>33.778525999999999</v>
      </c>
      <c r="D102">
        <v>211.019699</v>
      </c>
      <c r="E102" s="14"/>
      <c r="F102" s="15"/>
      <c r="G102" s="16"/>
    </row>
    <row r="103" spans="1:7" x14ac:dyDescent="0.55000000000000004">
      <c r="A103" s="13">
        <v>44082</v>
      </c>
      <c r="B103" s="14">
        <v>145.33750900000001</v>
      </c>
      <c r="C103" s="15">
        <v>33.379055000000001</v>
      </c>
      <c r="D103">
        <v>213.12417600000001</v>
      </c>
      <c r="E103" s="14"/>
      <c r="F103" s="15"/>
      <c r="G103" s="16"/>
    </row>
    <row r="104" spans="1:7" x14ac:dyDescent="0.55000000000000004">
      <c r="A104" s="13">
        <v>44083</v>
      </c>
      <c r="B104" s="14">
        <v>147.74563599999999</v>
      </c>
      <c r="C104" s="15">
        <v>33.611308999999999</v>
      </c>
      <c r="D104">
        <v>214.63583399999999</v>
      </c>
      <c r="E104" s="14"/>
      <c r="F104" s="15"/>
      <c r="G104" s="16"/>
    </row>
    <row r="105" spans="1:7" x14ac:dyDescent="0.55000000000000004">
      <c r="A105" s="13">
        <v>44084</v>
      </c>
      <c r="B105" s="14">
        <v>144.99208100000001</v>
      </c>
      <c r="C105" s="15">
        <v>33.118931000000003</v>
      </c>
      <c r="D105">
        <v>215.386719</v>
      </c>
      <c r="E105" s="14"/>
      <c r="F105" s="15"/>
      <c r="G105" s="16"/>
    </row>
    <row r="106" spans="1:7" x14ac:dyDescent="0.55000000000000004">
      <c r="A106" s="13">
        <v>44085</v>
      </c>
      <c r="B106" s="14">
        <v>145.850708</v>
      </c>
      <c r="C106" s="15">
        <v>33.509112999999999</v>
      </c>
      <c r="D106">
        <v>217.91601600000001</v>
      </c>
      <c r="E106" s="14"/>
      <c r="F106" s="15"/>
      <c r="G106" s="16"/>
    </row>
    <row r="107" spans="1:7" x14ac:dyDescent="0.55000000000000004">
      <c r="A107" s="13">
        <v>44088</v>
      </c>
      <c r="B107" s="14">
        <v>146.413284</v>
      </c>
      <c r="C107" s="15">
        <v>34.382378000000003</v>
      </c>
      <c r="D107">
        <v>219.70433</v>
      </c>
      <c r="E107" s="14"/>
      <c r="F107" s="15"/>
      <c r="G107" s="16"/>
    </row>
    <row r="108" spans="1:7" x14ac:dyDescent="0.55000000000000004">
      <c r="A108" s="13">
        <v>44089</v>
      </c>
      <c r="B108" s="14">
        <v>146.946213</v>
      </c>
      <c r="C108" s="15">
        <v>34.335926000000001</v>
      </c>
      <c r="D108">
        <v>222.115082</v>
      </c>
      <c r="E108" s="14"/>
      <c r="F108" s="15"/>
      <c r="G108" s="16"/>
    </row>
    <row r="109" spans="1:7" x14ac:dyDescent="0.55000000000000004">
      <c r="A109" s="13">
        <v>44090</v>
      </c>
      <c r="B109" s="14">
        <v>146.462616</v>
      </c>
      <c r="C109" s="15">
        <v>34.168709</v>
      </c>
      <c r="D109">
        <v>219.91181900000001</v>
      </c>
      <c r="E109" s="14"/>
      <c r="F109" s="15"/>
      <c r="G109" s="16"/>
    </row>
    <row r="110" spans="1:7" x14ac:dyDescent="0.55000000000000004">
      <c r="A110" s="13">
        <v>44091</v>
      </c>
      <c r="B110" s="14">
        <v>145.248672</v>
      </c>
      <c r="C110" s="15">
        <v>34.205863999999998</v>
      </c>
      <c r="D110">
        <v>217.629501</v>
      </c>
      <c r="E110" s="14"/>
      <c r="F110" s="15"/>
      <c r="G110" s="16"/>
    </row>
    <row r="111" spans="1:7" x14ac:dyDescent="0.55000000000000004">
      <c r="A111" s="13">
        <v>44092</v>
      </c>
      <c r="B111" s="14">
        <v>147.23242200000001</v>
      </c>
      <c r="C111" s="15">
        <v>34.029358000000002</v>
      </c>
      <c r="D111">
        <v>213.815765</v>
      </c>
      <c r="E111" s="14"/>
      <c r="F111" s="15"/>
      <c r="G111" s="16"/>
    </row>
    <row r="112" spans="1:7" x14ac:dyDescent="0.55000000000000004">
      <c r="A112" s="13">
        <v>44095</v>
      </c>
      <c r="B112" s="14">
        <v>143.20571899999999</v>
      </c>
      <c r="C112" s="15">
        <v>33.462665999999999</v>
      </c>
      <c r="D112">
        <v>213.815765</v>
      </c>
      <c r="E112" s="14"/>
      <c r="F112" s="15"/>
      <c r="G112" s="16"/>
    </row>
    <row r="113" spans="1:7" x14ac:dyDescent="0.55000000000000004">
      <c r="A113" s="13">
        <v>44096</v>
      </c>
      <c r="B113" s="14">
        <v>142.32733200000001</v>
      </c>
      <c r="C113" s="15">
        <v>33.676330999999998</v>
      </c>
      <c r="D113">
        <v>212.393036</v>
      </c>
      <c r="E113" s="14"/>
      <c r="F113" s="15"/>
      <c r="G113" s="16"/>
    </row>
    <row r="114" spans="1:7" x14ac:dyDescent="0.55000000000000004">
      <c r="A114" s="13">
        <v>44097</v>
      </c>
      <c r="B114" s="14">
        <v>142.55432099999999</v>
      </c>
      <c r="C114" s="15">
        <v>33.444083999999997</v>
      </c>
      <c r="D114">
        <v>213.52925099999999</v>
      </c>
      <c r="E114" s="14"/>
      <c r="F114" s="15"/>
      <c r="G114" s="16"/>
    </row>
    <row r="115" spans="1:7" x14ac:dyDescent="0.55000000000000004">
      <c r="A115" s="13">
        <v>44098</v>
      </c>
      <c r="B115" s="14">
        <v>142.78131099999999</v>
      </c>
      <c r="C115" s="15">
        <v>33.221127000000003</v>
      </c>
      <c r="D115">
        <v>215.56454500000001</v>
      </c>
      <c r="E115" s="14"/>
      <c r="F115" s="15"/>
      <c r="G115" s="16"/>
    </row>
    <row r="116" spans="1:7" x14ac:dyDescent="0.55000000000000004">
      <c r="A116" s="13">
        <v>44099</v>
      </c>
      <c r="B116" s="14">
        <v>143.75839199999999</v>
      </c>
      <c r="C116" s="15">
        <v>33.490535999999999</v>
      </c>
      <c r="D116">
        <v>217.61961400000001</v>
      </c>
      <c r="E116" s="14"/>
      <c r="F116" s="15"/>
      <c r="G116" s="16"/>
    </row>
    <row r="117" spans="1:7" x14ac:dyDescent="0.55000000000000004">
      <c r="A117" s="13">
        <v>44102</v>
      </c>
      <c r="B117" s="14">
        <v>145.18946800000001</v>
      </c>
      <c r="C117" s="15">
        <v>33.806393</v>
      </c>
      <c r="D117">
        <v>216.05856299999999</v>
      </c>
      <c r="E117" s="14"/>
      <c r="F117" s="15"/>
      <c r="G117" s="16"/>
    </row>
    <row r="118" spans="1:7" x14ac:dyDescent="0.55000000000000004">
      <c r="A118" s="13">
        <v>44103</v>
      </c>
      <c r="B118" s="14">
        <v>145.140106</v>
      </c>
      <c r="C118" s="15">
        <v>33.602012999999999</v>
      </c>
      <c r="D118">
        <v>216.858856</v>
      </c>
      <c r="E118" s="14"/>
      <c r="F118" s="15"/>
      <c r="G118" s="16"/>
    </row>
    <row r="119" spans="1:7" x14ac:dyDescent="0.55000000000000004">
      <c r="A119" s="13">
        <v>44104</v>
      </c>
      <c r="B119" s="14">
        <v>146.93635599999999</v>
      </c>
      <c r="C119" s="15">
        <v>34.094383000000001</v>
      </c>
      <c r="D119">
        <v>216.95765700000001</v>
      </c>
      <c r="E119" s="14"/>
      <c r="F119" s="15"/>
      <c r="G119" s="16"/>
    </row>
    <row r="120" spans="1:7" x14ac:dyDescent="0.55000000000000004">
      <c r="A120" s="13">
        <v>44105</v>
      </c>
      <c r="B120" s="14">
        <v>145.39672899999999</v>
      </c>
      <c r="C120" s="15">
        <v>33.787815000000002</v>
      </c>
      <c r="D120">
        <v>220.000732</v>
      </c>
      <c r="E120" s="14"/>
      <c r="F120" s="15"/>
      <c r="G120" s="16"/>
    </row>
    <row r="121" spans="1:7" x14ac:dyDescent="0.55000000000000004">
      <c r="A121" s="13">
        <v>44106</v>
      </c>
      <c r="B121" s="14">
        <v>144.330826</v>
      </c>
      <c r="C121" s="15">
        <v>33.797103999999997</v>
      </c>
      <c r="D121">
        <v>223.35998499999999</v>
      </c>
      <c r="E121" s="14"/>
      <c r="F121" s="15"/>
      <c r="G121" s="16"/>
    </row>
    <row r="122" spans="1:7" x14ac:dyDescent="0.55000000000000004">
      <c r="A122" s="13">
        <v>44109</v>
      </c>
      <c r="B122" s="14">
        <v>146.29482999999999</v>
      </c>
      <c r="C122" s="15">
        <v>34.140835000000003</v>
      </c>
      <c r="D122">
        <v>221.40370200000001</v>
      </c>
      <c r="E122" s="14"/>
      <c r="F122" s="15"/>
      <c r="G122" s="16"/>
    </row>
    <row r="123" spans="1:7" x14ac:dyDescent="0.55000000000000004">
      <c r="A123" s="13">
        <v>44110</v>
      </c>
      <c r="B123" s="14">
        <v>144.35055500000001</v>
      </c>
      <c r="C123" s="15">
        <v>33.602012999999999</v>
      </c>
      <c r="D123">
        <v>223.76506000000001</v>
      </c>
      <c r="E123" s="14"/>
      <c r="F123" s="15"/>
      <c r="G123" s="16"/>
    </row>
    <row r="124" spans="1:7" x14ac:dyDescent="0.55000000000000004">
      <c r="A124" s="13">
        <v>44111</v>
      </c>
      <c r="B124" s="14">
        <v>145.94941700000001</v>
      </c>
      <c r="C124" s="15">
        <v>33.880713999999998</v>
      </c>
      <c r="D124">
        <v>223.09321600000001</v>
      </c>
      <c r="E124" s="14"/>
      <c r="F124" s="15"/>
      <c r="G124" s="16"/>
    </row>
    <row r="125" spans="1:7" x14ac:dyDescent="0.55000000000000004">
      <c r="A125" s="13">
        <v>44112</v>
      </c>
      <c r="B125" s="14">
        <v>146.946213</v>
      </c>
      <c r="C125" s="15">
        <v>34.270896999999998</v>
      </c>
      <c r="D125">
        <v>222.13484199999999</v>
      </c>
      <c r="E125" s="14"/>
      <c r="F125" s="15"/>
      <c r="G125" s="16"/>
    </row>
    <row r="126" spans="1:7" x14ac:dyDescent="0.55000000000000004">
      <c r="A126" s="13">
        <v>44113</v>
      </c>
      <c r="B126" s="14">
        <v>148.99906899999999</v>
      </c>
      <c r="C126" s="15">
        <v>34.177998000000002</v>
      </c>
      <c r="D126">
        <v>223.39948999999999</v>
      </c>
      <c r="E126" s="14"/>
      <c r="F126" s="15"/>
      <c r="G126" s="16"/>
    </row>
    <row r="127" spans="1:7" x14ac:dyDescent="0.55000000000000004">
      <c r="A127" s="13">
        <v>44116</v>
      </c>
      <c r="B127" s="14">
        <v>149.857697</v>
      </c>
      <c r="C127" s="15">
        <v>34.205863999999998</v>
      </c>
      <c r="D127">
        <v>224.62463399999999</v>
      </c>
      <c r="E127" s="14"/>
      <c r="F127" s="15"/>
      <c r="G127" s="16"/>
    </row>
    <row r="128" spans="1:7" x14ac:dyDescent="0.55000000000000004">
      <c r="A128" s="13">
        <v>44117</v>
      </c>
      <c r="B128" s="14">
        <v>146.42314099999999</v>
      </c>
      <c r="C128" s="15">
        <v>34.280186</v>
      </c>
      <c r="D128">
        <v>224.89138800000001</v>
      </c>
      <c r="E128" s="14"/>
      <c r="F128" s="15"/>
      <c r="G128" s="16"/>
    </row>
    <row r="129" spans="1:7" x14ac:dyDescent="0.55000000000000004">
      <c r="A129" s="13">
        <v>44118</v>
      </c>
      <c r="B129" s="14">
        <v>146.16655</v>
      </c>
      <c r="C129" s="15">
        <v>34.243026999999998</v>
      </c>
      <c r="D129">
        <v>226.88717700000001</v>
      </c>
      <c r="E129" s="14"/>
      <c r="F129" s="15"/>
      <c r="G129" s="16"/>
    </row>
    <row r="130" spans="1:7" x14ac:dyDescent="0.55000000000000004">
      <c r="A130" s="13">
        <v>44119</v>
      </c>
      <c r="B130" s="14">
        <v>145.268417</v>
      </c>
      <c r="C130" s="15">
        <v>33.955036</v>
      </c>
      <c r="D130">
        <v>226.620407</v>
      </c>
      <c r="E130" s="14"/>
      <c r="F130" s="15"/>
      <c r="G130" s="16"/>
    </row>
    <row r="131" spans="1:7" x14ac:dyDescent="0.55000000000000004">
      <c r="A131" s="13">
        <v>44120</v>
      </c>
      <c r="B131" s="14">
        <v>146.16655</v>
      </c>
      <c r="C131" s="15">
        <v>35.255637999999998</v>
      </c>
      <c r="D131">
        <v>223.290817</v>
      </c>
      <c r="E131" s="14"/>
      <c r="F131" s="15"/>
      <c r="G131" s="16"/>
    </row>
    <row r="132" spans="1:7" x14ac:dyDescent="0.55000000000000004">
      <c r="A132" s="13">
        <v>44123</v>
      </c>
      <c r="B132" s="14">
        <v>142.43588299999999</v>
      </c>
      <c r="C132" s="15">
        <v>35.116287</v>
      </c>
      <c r="D132">
        <v>224.723434</v>
      </c>
      <c r="E132" s="14"/>
      <c r="F132" s="15"/>
      <c r="G132" s="16"/>
    </row>
    <row r="133" spans="1:7" x14ac:dyDescent="0.55000000000000004">
      <c r="A133" s="13">
        <v>44124</v>
      </c>
      <c r="B133" s="14">
        <v>142.66288800000001</v>
      </c>
      <c r="C133" s="15">
        <v>34.828296999999999</v>
      </c>
      <c r="D133">
        <v>225.45455899999999</v>
      </c>
      <c r="E133" s="14"/>
      <c r="F133" s="15"/>
      <c r="G133" s="16"/>
    </row>
    <row r="134" spans="1:7" x14ac:dyDescent="0.55000000000000004">
      <c r="A134" s="13">
        <v>44125</v>
      </c>
      <c r="B134" s="14">
        <v>142.05098000000001</v>
      </c>
      <c r="C134" s="15">
        <v>34.447406999999998</v>
      </c>
      <c r="D134">
        <v>226.40304599999999</v>
      </c>
      <c r="E134" s="14"/>
      <c r="F134" s="15"/>
      <c r="G134" s="16"/>
    </row>
    <row r="135" spans="1:7" x14ac:dyDescent="0.55000000000000004">
      <c r="A135" s="13">
        <v>44126</v>
      </c>
      <c r="B135" s="14">
        <v>143.18597399999999</v>
      </c>
      <c r="C135" s="15">
        <v>34.772556000000002</v>
      </c>
      <c r="D135">
        <v>225.96833799999999</v>
      </c>
      <c r="E135" s="14"/>
      <c r="F135" s="15"/>
      <c r="G135" s="16"/>
    </row>
    <row r="136" spans="1:7" x14ac:dyDescent="0.55000000000000004">
      <c r="A136" s="13">
        <v>44127</v>
      </c>
      <c r="B136" s="14">
        <v>143.343872</v>
      </c>
      <c r="C136" s="15">
        <v>35.469307000000001</v>
      </c>
      <c r="D136">
        <v>221.581558</v>
      </c>
      <c r="E136" s="14"/>
      <c r="F136" s="15"/>
      <c r="G136" s="16"/>
    </row>
    <row r="137" spans="1:7" x14ac:dyDescent="0.55000000000000004">
      <c r="A137" s="13">
        <v>44130</v>
      </c>
      <c r="B137" s="14">
        <v>142.09046900000001</v>
      </c>
      <c r="C137" s="15">
        <v>35.227767999999998</v>
      </c>
      <c r="D137">
        <v>220.297134</v>
      </c>
      <c r="E137" s="14"/>
      <c r="F137" s="15"/>
      <c r="G137" s="16"/>
    </row>
    <row r="138" spans="1:7" x14ac:dyDescent="0.55000000000000004">
      <c r="A138" s="13">
        <v>44131</v>
      </c>
      <c r="B138" s="14">
        <v>141.28114299999999</v>
      </c>
      <c r="C138" s="15">
        <v>34.772556000000002</v>
      </c>
      <c r="D138">
        <v>212.11639400000001</v>
      </c>
      <c r="E138" s="14"/>
      <c r="F138" s="15"/>
      <c r="G138" s="16"/>
    </row>
    <row r="139" spans="1:7" x14ac:dyDescent="0.55000000000000004">
      <c r="A139" s="13">
        <v>44132</v>
      </c>
      <c r="B139" s="14">
        <v>136.553696</v>
      </c>
      <c r="C139" s="15">
        <v>32.933135999999998</v>
      </c>
      <c r="D139">
        <v>212.37325999999999</v>
      </c>
      <c r="E139" s="14"/>
      <c r="F139" s="15"/>
      <c r="G139" s="16"/>
    </row>
    <row r="140" spans="1:7" x14ac:dyDescent="0.55000000000000004">
      <c r="A140" s="13">
        <v>44133</v>
      </c>
      <c r="B140" s="14">
        <v>135.39897199999999</v>
      </c>
      <c r="C140" s="15">
        <v>32.775199999999998</v>
      </c>
      <c r="D140">
        <v>210.44665499999999</v>
      </c>
      <c r="E140" s="14"/>
      <c r="F140" s="15"/>
      <c r="G140" s="16"/>
    </row>
    <row r="141" spans="1:7" x14ac:dyDescent="0.55000000000000004">
      <c r="A141" s="13">
        <v>44134</v>
      </c>
      <c r="B141" s="14">
        <v>135.320007</v>
      </c>
      <c r="C141" s="15">
        <v>32.961002000000001</v>
      </c>
      <c r="D141">
        <v>210.01191700000001</v>
      </c>
      <c r="E141" s="14"/>
      <c r="F141" s="15"/>
      <c r="G141" s="16"/>
    </row>
    <row r="142" spans="1:7" x14ac:dyDescent="0.55000000000000004">
      <c r="A142" s="13">
        <v>44137</v>
      </c>
      <c r="B142" s="14">
        <v>136.879379</v>
      </c>
      <c r="C142" s="15">
        <v>33.657753</v>
      </c>
      <c r="D142">
        <v>214.20109600000001</v>
      </c>
      <c r="E142" s="14"/>
      <c r="F142" s="15"/>
      <c r="G142" s="16"/>
    </row>
    <row r="143" spans="1:7" x14ac:dyDescent="0.55000000000000004">
      <c r="A143" s="13">
        <v>44138</v>
      </c>
      <c r="B143" s="14">
        <v>136.69186400000001</v>
      </c>
      <c r="C143" s="15">
        <v>33.62059</v>
      </c>
      <c r="D143">
        <v>212.29422</v>
      </c>
      <c r="E143" s="14"/>
      <c r="F143" s="15"/>
      <c r="G143" s="16"/>
    </row>
    <row r="144" spans="1:7" x14ac:dyDescent="0.55000000000000004">
      <c r="A144" s="13">
        <v>44139</v>
      </c>
      <c r="B144" s="14">
        <v>137.58010899999999</v>
      </c>
      <c r="C144" s="15">
        <v>34.679656999999999</v>
      </c>
      <c r="D144">
        <v>213.71696499999999</v>
      </c>
      <c r="E144" s="14"/>
      <c r="F144" s="15"/>
      <c r="G144" s="16"/>
    </row>
    <row r="145" spans="1:7" x14ac:dyDescent="0.55000000000000004">
      <c r="A145" s="13">
        <v>44140</v>
      </c>
      <c r="B145" s="14">
        <v>137.93542500000001</v>
      </c>
      <c r="C145" s="15">
        <v>34.154063999999998</v>
      </c>
      <c r="D145">
        <v>213.96397400000001</v>
      </c>
      <c r="E145" s="14"/>
      <c r="F145" s="15"/>
      <c r="G145" s="16"/>
    </row>
    <row r="146" spans="1:7" x14ac:dyDescent="0.55000000000000004">
      <c r="A146" s="13">
        <v>44141</v>
      </c>
      <c r="B146" s="14">
        <v>140.392899</v>
      </c>
      <c r="C146" s="15">
        <v>34.163448000000002</v>
      </c>
      <c r="D146">
        <v>210.664017</v>
      </c>
      <c r="E146" s="14"/>
      <c r="F146" s="15"/>
      <c r="G146" s="16"/>
    </row>
    <row r="147" spans="1:7" x14ac:dyDescent="0.55000000000000004">
      <c r="A147" s="13">
        <v>44144</v>
      </c>
      <c r="B147" s="14">
        <v>144.17291299999999</v>
      </c>
      <c r="C147" s="15">
        <v>36.791409000000002</v>
      </c>
      <c r="D147">
        <v>210.762833</v>
      </c>
      <c r="E147" s="14"/>
      <c r="F147" s="15"/>
      <c r="G147" s="16"/>
    </row>
    <row r="148" spans="1:7" x14ac:dyDescent="0.55000000000000004">
      <c r="A148" s="13">
        <v>44145</v>
      </c>
      <c r="B148" s="14">
        <v>146.344177</v>
      </c>
      <c r="C148" s="15">
        <v>36.303359999999998</v>
      </c>
      <c r="D148">
        <v>215.40647899999999</v>
      </c>
      <c r="E148" s="14"/>
      <c r="F148" s="15"/>
      <c r="G148" s="16"/>
    </row>
    <row r="149" spans="1:7" x14ac:dyDescent="0.55000000000000004">
      <c r="A149" s="13">
        <v>44146</v>
      </c>
      <c r="B149" s="14">
        <v>145.870453</v>
      </c>
      <c r="C149" s="15">
        <v>36.134417999999997</v>
      </c>
      <c r="D149">
        <v>210.51582300000001</v>
      </c>
      <c r="E149" s="14"/>
      <c r="F149" s="15"/>
      <c r="G149" s="16"/>
    </row>
    <row r="150" spans="1:7" x14ac:dyDescent="0.55000000000000004">
      <c r="A150" s="13">
        <v>44147</v>
      </c>
      <c r="B150" s="14">
        <v>146.363922</v>
      </c>
      <c r="C150" s="15">
        <v>35.242789999999999</v>
      </c>
      <c r="D150">
        <v>210.723297</v>
      </c>
      <c r="E150" s="14"/>
      <c r="F150" s="15"/>
      <c r="G150" s="16"/>
    </row>
    <row r="151" spans="1:7" x14ac:dyDescent="0.55000000000000004">
      <c r="A151" s="13">
        <v>44148</v>
      </c>
      <c r="B151" s="14">
        <v>147.943039</v>
      </c>
      <c r="C151" s="15">
        <v>36.247044000000002</v>
      </c>
      <c r="D151">
        <v>214.13192699999999</v>
      </c>
      <c r="E151" s="14"/>
      <c r="F151" s="15"/>
      <c r="G151" s="16"/>
    </row>
    <row r="152" spans="1:7" x14ac:dyDescent="0.55000000000000004">
      <c r="A152" s="13">
        <v>44151</v>
      </c>
      <c r="B152" s="14">
        <v>148.88064600000001</v>
      </c>
      <c r="C152" s="15">
        <v>35.036307999999998</v>
      </c>
      <c r="D152">
        <v>213.42056299999999</v>
      </c>
      <c r="E152" s="14"/>
      <c r="F152" s="15"/>
      <c r="G152" s="16"/>
    </row>
    <row r="153" spans="1:7" x14ac:dyDescent="0.55000000000000004">
      <c r="A153" s="13">
        <v>44152</v>
      </c>
      <c r="B153" s="14">
        <v>147.40022300000001</v>
      </c>
      <c r="C153" s="15">
        <v>35.652152999999998</v>
      </c>
      <c r="D153">
        <v>212.93644699999999</v>
      </c>
      <c r="E153" s="14"/>
      <c r="F153" s="15"/>
      <c r="G153" s="16"/>
    </row>
    <row r="154" spans="1:7" x14ac:dyDescent="0.55000000000000004">
      <c r="A154" s="13">
        <v>44153</v>
      </c>
      <c r="B154" s="14">
        <v>145.44605999999999</v>
      </c>
      <c r="C154" s="15">
        <v>35.929138000000002</v>
      </c>
      <c r="D154">
        <v>212.53135700000001</v>
      </c>
      <c r="E154" s="14"/>
      <c r="F154" s="15"/>
      <c r="G154" s="16"/>
    </row>
    <row r="155" spans="1:7" x14ac:dyDescent="0.55000000000000004">
      <c r="A155" s="13">
        <v>44154</v>
      </c>
      <c r="B155" s="14">
        <v>145.21906999999999</v>
      </c>
      <c r="C155" s="15">
        <v>35.800536999999998</v>
      </c>
      <c r="D155">
        <v>211.52357499999999</v>
      </c>
      <c r="E155" s="14"/>
      <c r="F155" s="15"/>
      <c r="G155" s="16"/>
    </row>
    <row r="156" spans="1:7" x14ac:dyDescent="0.55000000000000004">
      <c r="A156" s="13">
        <v>44155</v>
      </c>
      <c r="B156" s="14">
        <v>144.449265</v>
      </c>
      <c r="C156" s="15">
        <v>36.305050000000001</v>
      </c>
      <c r="D156">
        <v>214.398697</v>
      </c>
      <c r="E156" s="14"/>
      <c r="F156" s="15"/>
      <c r="G156" s="16"/>
    </row>
    <row r="157" spans="1:7" x14ac:dyDescent="0.55000000000000004">
      <c r="A157" s="13">
        <v>44158</v>
      </c>
      <c r="B157" s="14">
        <v>142.97842399999999</v>
      </c>
      <c r="C157" s="15">
        <v>36.126987</v>
      </c>
      <c r="D157">
        <v>217.07621800000001</v>
      </c>
      <c r="E157" s="14"/>
      <c r="F157" s="15"/>
      <c r="G157" s="16"/>
    </row>
    <row r="158" spans="1:7" x14ac:dyDescent="0.55000000000000004">
      <c r="A158" s="13">
        <v>44159</v>
      </c>
      <c r="B158" s="14">
        <v>142.97842399999999</v>
      </c>
      <c r="C158" s="15">
        <v>36.206122999999998</v>
      </c>
      <c r="D158">
        <v>216.71064799999999</v>
      </c>
      <c r="E158" s="14"/>
      <c r="F158" s="15"/>
      <c r="G158" s="16"/>
    </row>
    <row r="159" spans="1:7" x14ac:dyDescent="0.55000000000000004">
      <c r="A159" s="13">
        <v>44160</v>
      </c>
      <c r="B159" s="14">
        <v>142.78959699999999</v>
      </c>
      <c r="C159" s="15">
        <v>36.136875000000003</v>
      </c>
      <c r="D159">
        <v>215.71276900000001</v>
      </c>
      <c r="E159" s="14"/>
      <c r="F159" s="15"/>
      <c r="G159" s="16"/>
    </row>
    <row r="160" spans="1:7" x14ac:dyDescent="0.55000000000000004">
      <c r="A160" s="13">
        <v>44162</v>
      </c>
      <c r="B160" s="14">
        <v>143.10762</v>
      </c>
      <c r="C160" s="15">
        <v>36.829346000000001</v>
      </c>
      <c r="D160">
        <v>216.110321</v>
      </c>
      <c r="E160" s="14"/>
      <c r="F160" s="15"/>
      <c r="G160" s="16"/>
    </row>
    <row r="161" spans="1:7" x14ac:dyDescent="0.55000000000000004">
      <c r="A161" s="13">
        <v>44165</v>
      </c>
      <c r="B161" s="14">
        <v>143.783401</v>
      </c>
      <c r="C161" s="15">
        <v>37.897723999999997</v>
      </c>
      <c r="D161">
        <v>214.81826799999999</v>
      </c>
      <c r="E161" s="14"/>
      <c r="F161" s="15"/>
      <c r="G161" s="16"/>
    </row>
    <row r="162" spans="1:7" x14ac:dyDescent="0.55000000000000004">
      <c r="A162" s="13">
        <v>44166</v>
      </c>
      <c r="B162" s="14">
        <v>146.53623999999999</v>
      </c>
      <c r="C162" s="15">
        <v>38.985886000000001</v>
      </c>
      <c r="D162">
        <v>209.57055700000001</v>
      </c>
      <c r="E162" s="14"/>
      <c r="F162" s="15"/>
      <c r="G162" s="16"/>
    </row>
    <row r="163" spans="1:7" x14ac:dyDescent="0.55000000000000004">
      <c r="A163" s="13">
        <v>44167</v>
      </c>
      <c r="B163" s="14">
        <v>147.22195400000001</v>
      </c>
      <c r="C163" s="15">
        <v>40.360923999999997</v>
      </c>
      <c r="D163">
        <v>210.216568</v>
      </c>
      <c r="E163" s="14"/>
      <c r="F163" s="15"/>
      <c r="G163" s="16"/>
    </row>
    <row r="164" spans="1:7" x14ac:dyDescent="0.55000000000000004">
      <c r="A164" s="13">
        <v>44168</v>
      </c>
      <c r="B164" s="14">
        <v>148.07662999999999</v>
      </c>
      <c r="C164" s="15">
        <v>39.658566</v>
      </c>
      <c r="D164">
        <v>209.45129399999999</v>
      </c>
      <c r="E164" s="14"/>
      <c r="F164" s="15"/>
      <c r="G164" s="16"/>
    </row>
    <row r="165" spans="1:7" x14ac:dyDescent="0.55000000000000004">
      <c r="A165" s="13">
        <v>44169</v>
      </c>
      <c r="B165" s="14">
        <v>149.33876000000001</v>
      </c>
      <c r="C165" s="15">
        <v>39.905875999999999</v>
      </c>
      <c r="D165">
        <v>207.612595</v>
      </c>
      <c r="E165" s="14"/>
      <c r="F165" s="15"/>
      <c r="G165" s="16"/>
    </row>
    <row r="166" spans="1:7" x14ac:dyDescent="0.55000000000000004">
      <c r="A166" s="13">
        <v>44172</v>
      </c>
      <c r="B166" s="14">
        <v>148.04681400000001</v>
      </c>
      <c r="C166" s="15">
        <v>40.806083999999998</v>
      </c>
      <c r="D166">
        <v>207.115646</v>
      </c>
      <c r="E166" s="14"/>
      <c r="F166" s="15"/>
      <c r="G166" s="16"/>
    </row>
    <row r="167" spans="1:7" x14ac:dyDescent="0.55000000000000004">
      <c r="A167" s="13">
        <v>44173</v>
      </c>
      <c r="B167" s="14">
        <v>150.61084</v>
      </c>
      <c r="C167" s="15">
        <v>42.101985999999997</v>
      </c>
      <c r="D167">
        <v>207.41381799999999</v>
      </c>
      <c r="E167" s="14"/>
      <c r="F167" s="15"/>
      <c r="G167" s="16"/>
    </row>
    <row r="168" spans="1:7" x14ac:dyDescent="0.55000000000000004">
      <c r="A168" s="13">
        <v>44174</v>
      </c>
      <c r="B168" s="14">
        <v>152.15123</v>
      </c>
      <c r="C168" s="15">
        <v>41.399624000000003</v>
      </c>
      <c r="D168">
        <v>206.76779199999999</v>
      </c>
      <c r="E168" s="14"/>
      <c r="F168" s="15"/>
      <c r="G168" s="16"/>
    </row>
    <row r="169" spans="1:7" x14ac:dyDescent="0.55000000000000004">
      <c r="A169" s="13">
        <v>44175</v>
      </c>
      <c r="B169" s="14">
        <v>151.306488</v>
      </c>
      <c r="C169" s="15">
        <v>41.280918</v>
      </c>
      <c r="D169">
        <v>206.48950199999999</v>
      </c>
      <c r="E169" s="14"/>
      <c r="F169" s="15"/>
      <c r="G169" s="16"/>
    </row>
    <row r="170" spans="1:7" x14ac:dyDescent="0.55000000000000004">
      <c r="A170" s="13">
        <v>44176</v>
      </c>
      <c r="B170" s="14">
        <v>152.002151</v>
      </c>
      <c r="C170" s="15">
        <v>40.677483000000002</v>
      </c>
      <c r="D170">
        <v>210.62406899999999</v>
      </c>
      <c r="E170" s="14"/>
      <c r="F170" s="15"/>
      <c r="G170" s="16"/>
    </row>
    <row r="171" spans="1:7" x14ac:dyDescent="0.55000000000000004">
      <c r="A171" s="13">
        <v>44179</v>
      </c>
      <c r="B171" s="14">
        <v>148.14621</v>
      </c>
      <c r="C171" s="15">
        <v>38.788035999999998</v>
      </c>
      <c r="D171">
        <v>213.54608200000001</v>
      </c>
      <c r="E171" s="14"/>
      <c r="F171" s="15"/>
      <c r="G171" s="16"/>
    </row>
    <row r="172" spans="1:7" x14ac:dyDescent="0.55000000000000004">
      <c r="A172" s="13">
        <v>44180</v>
      </c>
      <c r="B172" s="14">
        <v>149.63691700000001</v>
      </c>
      <c r="C172" s="15">
        <v>38.293415000000003</v>
      </c>
      <c r="D172">
        <v>212.492569</v>
      </c>
      <c r="E172" s="14"/>
      <c r="F172" s="15"/>
      <c r="G172" s="16"/>
    </row>
    <row r="173" spans="1:7" x14ac:dyDescent="0.55000000000000004">
      <c r="A173" s="13">
        <v>44181</v>
      </c>
      <c r="B173" s="14">
        <v>148.74247700000001</v>
      </c>
      <c r="C173" s="15">
        <v>37.432780999999999</v>
      </c>
      <c r="D173">
        <v>212.939819</v>
      </c>
      <c r="E173" s="14"/>
      <c r="F173" s="15"/>
      <c r="G173" s="16"/>
    </row>
    <row r="174" spans="1:7" x14ac:dyDescent="0.55000000000000004">
      <c r="A174" s="13">
        <v>44182</v>
      </c>
      <c r="B174" s="14">
        <v>152.66799900000001</v>
      </c>
      <c r="C174" s="15">
        <v>37.620735000000003</v>
      </c>
      <c r="D174">
        <v>213.76473999999999</v>
      </c>
      <c r="E174" s="14"/>
      <c r="F174" s="15"/>
      <c r="G174" s="16"/>
    </row>
    <row r="175" spans="1:7" x14ac:dyDescent="0.55000000000000004">
      <c r="A175" s="13">
        <v>44183</v>
      </c>
      <c r="B175" s="14">
        <v>153.55247499999999</v>
      </c>
      <c r="C175" s="15">
        <v>37.274501999999998</v>
      </c>
      <c r="D175">
        <v>210.375595</v>
      </c>
      <c r="E175" s="14"/>
      <c r="F175" s="15"/>
      <c r="G175" s="16"/>
    </row>
    <row r="176" spans="1:7" x14ac:dyDescent="0.55000000000000004">
      <c r="A176" s="13">
        <v>44186</v>
      </c>
      <c r="B176" s="14">
        <v>152.071732</v>
      </c>
      <c r="C176" s="15">
        <v>36.977733999999998</v>
      </c>
      <c r="D176">
        <v>210.62406899999999</v>
      </c>
      <c r="E176" s="14"/>
      <c r="F176" s="15"/>
      <c r="G176" s="16"/>
    </row>
    <row r="177" spans="1:7" x14ac:dyDescent="0.55000000000000004">
      <c r="A177" s="13">
        <v>44187</v>
      </c>
      <c r="B177" s="14">
        <v>151.77357499999999</v>
      </c>
      <c r="C177" s="15">
        <v>36.344619999999999</v>
      </c>
      <c r="D177">
        <v>210.723465</v>
      </c>
      <c r="E177" s="14"/>
      <c r="F177" s="15"/>
      <c r="G177" s="16"/>
    </row>
    <row r="178" spans="1:7" x14ac:dyDescent="0.55000000000000004">
      <c r="A178" s="13">
        <v>44188</v>
      </c>
      <c r="B178" s="14">
        <v>150.998413</v>
      </c>
      <c r="C178" s="15">
        <v>37.037083000000003</v>
      </c>
      <c r="D178">
        <v>210.09730500000001</v>
      </c>
      <c r="E178" s="14"/>
      <c r="F178" s="15"/>
      <c r="G178" s="16"/>
    </row>
    <row r="179" spans="1:7" x14ac:dyDescent="0.55000000000000004">
      <c r="A179" s="13">
        <v>44189</v>
      </c>
      <c r="B179" s="14">
        <v>151.52513099999999</v>
      </c>
      <c r="C179" s="15">
        <v>36.868915999999999</v>
      </c>
      <c r="D179">
        <v>212.71122700000001</v>
      </c>
      <c r="E179" s="14"/>
      <c r="F179" s="15"/>
      <c r="G179" s="16"/>
    </row>
    <row r="180" spans="1:7" x14ac:dyDescent="0.55000000000000004">
      <c r="A180" s="13">
        <v>44193</v>
      </c>
      <c r="B180" s="14">
        <v>152.24067700000001</v>
      </c>
      <c r="C180" s="15">
        <v>36.423755999999997</v>
      </c>
      <c r="D180">
        <v>211.40924100000001</v>
      </c>
      <c r="E180" s="14"/>
      <c r="F180" s="15"/>
      <c r="G180" s="16"/>
    </row>
    <row r="181" spans="1:7" x14ac:dyDescent="0.55000000000000004">
      <c r="A181" s="13">
        <v>44194</v>
      </c>
      <c r="B181" s="14">
        <v>153.18478400000001</v>
      </c>
      <c r="C181" s="15">
        <v>36.651279000000002</v>
      </c>
      <c r="D181">
        <v>210.266266</v>
      </c>
      <c r="E181" s="14"/>
      <c r="F181" s="15"/>
      <c r="G181" s="16"/>
    </row>
    <row r="182" spans="1:7" x14ac:dyDescent="0.55000000000000004">
      <c r="A182" s="13">
        <v>44195</v>
      </c>
      <c r="B182" s="14">
        <v>155.08294699999999</v>
      </c>
      <c r="C182" s="15">
        <v>36.344619999999999</v>
      </c>
      <c r="D182">
        <v>213.267807</v>
      </c>
      <c r="E182" s="14"/>
      <c r="F182" s="15"/>
      <c r="G182" s="16"/>
    </row>
    <row r="183" spans="1:7" x14ac:dyDescent="0.55000000000000004">
      <c r="A183" s="13">
        <v>44196</v>
      </c>
      <c r="B183" s="14">
        <v>156.404709</v>
      </c>
      <c r="C183" s="15">
        <v>36.413868000000001</v>
      </c>
      <c r="D183">
        <v>208.93446399999999</v>
      </c>
      <c r="E183" s="14"/>
      <c r="F183" s="15"/>
      <c r="G183" s="16"/>
    </row>
    <row r="184" spans="1:7" x14ac:dyDescent="0.55000000000000004">
      <c r="A184" s="13">
        <v>44200</v>
      </c>
      <c r="B184" s="14">
        <v>155.53015099999999</v>
      </c>
      <c r="C184" s="15">
        <v>36.413868000000001</v>
      </c>
      <c r="D184">
        <v>210.18675200000001</v>
      </c>
      <c r="E184" s="14"/>
      <c r="F184" s="15"/>
      <c r="G184" s="16"/>
    </row>
    <row r="185" spans="1:7" x14ac:dyDescent="0.55000000000000004">
      <c r="A185" s="13">
        <v>44201</v>
      </c>
      <c r="B185" s="14">
        <v>157.35874899999999</v>
      </c>
      <c r="C185" s="15">
        <v>36.789776000000003</v>
      </c>
      <c r="D185">
        <v>209.709686</v>
      </c>
      <c r="E185" s="14"/>
      <c r="F185" s="15"/>
      <c r="G185" s="16"/>
    </row>
    <row r="186" spans="1:7" x14ac:dyDescent="0.55000000000000004">
      <c r="A186" s="13">
        <v>44202</v>
      </c>
      <c r="B186" s="14">
        <v>158.83952300000001</v>
      </c>
      <c r="C186" s="15">
        <v>36.473216999999998</v>
      </c>
      <c r="D186">
        <v>210.68370100000001</v>
      </c>
      <c r="E186" s="14"/>
      <c r="F186" s="15"/>
      <c r="G186" s="16"/>
    </row>
    <row r="187" spans="1:7" x14ac:dyDescent="0.55000000000000004">
      <c r="A187" s="13">
        <v>44203</v>
      </c>
      <c r="B187" s="14">
        <v>159.37616</v>
      </c>
      <c r="C187" s="15">
        <v>36.661175</v>
      </c>
      <c r="D187">
        <v>214.54991100000001</v>
      </c>
      <c r="E187" s="14"/>
      <c r="F187" s="15"/>
      <c r="G187" s="16"/>
    </row>
    <row r="188" spans="1:7" x14ac:dyDescent="0.55000000000000004">
      <c r="A188" s="13">
        <v>44204</v>
      </c>
      <c r="B188" s="14">
        <v>159.04821799999999</v>
      </c>
      <c r="C188" s="15">
        <v>36.730423000000002</v>
      </c>
      <c r="D188">
        <v>212.919937</v>
      </c>
      <c r="E188" s="14"/>
      <c r="F188" s="15"/>
      <c r="G188" s="16"/>
    </row>
    <row r="189" spans="1:7" x14ac:dyDescent="0.55000000000000004">
      <c r="A189" s="13">
        <v>44207</v>
      </c>
      <c r="B189" s="14">
        <v>158.38237000000001</v>
      </c>
      <c r="C189" s="15">
        <v>37.363532999999997</v>
      </c>
      <c r="D189">
        <v>210.30602999999999</v>
      </c>
      <c r="E189" s="14"/>
      <c r="F189" s="15"/>
      <c r="G189" s="16"/>
    </row>
    <row r="190" spans="1:7" x14ac:dyDescent="0.55000000000000004">
      <c r="A190" s="13">
        <v>44208</v>
      </c>
      <c r="B190" s="14">
        <v>157.15005500000001</v>
      </c>
      <c r="C190" s="15">
        <v>36.779884000000003</v>
      </c>
      <c r="D190">
        <v>210.79302999999999</v>
      </c>
      <c r="E190" s="14"/>
      <c r="F190" s="15"/>
      <c r="G190" s="16"/>
    </row>
    <row r="191" spans="1:7" x14ac:dyDescent="0.55000000000000004">
      <c r="A191" s="13">
        <v>44209</v>
      </c>
      <c r="B191" s="14">
        <v>156.91154499999999</v>
      </c>
      <c r="C191" s="15">
        <v>36.463326000000002</v>
      </c>
      <c r="D191">
        <v>207.224976</v>
      </c>
      <c r="E191" s="14"/>
      <c r="F191" s="15"/>
      <c r="G191" s="16"/>
    </row>
    <row r="192" spans="1:7" x14ac:dyDescent="0.55000000000000004">
      <c r="A192" s="13">
        <v>44210</v>
      </c>
      <c r="B192" s="14">
        <v>159.65443400000001</v>
      </c>
      <c r="C192" s="15">
        <v>36.354511000000002</v>
      </c>
      <c r="D192">
        <v>208.62635800000001</v>
      </c>
      <c r="E192" s="14"/>
      <c r="F192" s="15"/>
      <c r="G192" s="16"/>
    </row>
    <row r="193" spans="1:7" x14ac:dyDescent="0.55000000000000004">
      <c r="A193" s="13">
        <v>44211</v>
      </c>
      <c r="B193" s="14">
        <v>159.30661000000001</v>
      </c>
      <c r="C193" s="15">
        <v>36.305050000000001</v>
      </c>
      <c r="D193">
        <v>207.81137100000001</v>
      </c>
      <c r="E193" s="14"/>
      <c r="F193" s="15"/>
      <c r="G193" s="16"/>
    </row>
    <row r="194" spans="1:7" x14ac:dyDescent="0.55000000000000004">
      <c r="A194" s="13">
        <v>44215</v>
      </c>
      <c r="B194" s="14">
        <v>161.77124000000001</v>
      </c>
      <c r="C194" s="15">
        <v>36.334724000000001</v>
      </c>
      <c r="D194">
        <v>212.32360800000001</v>
      </c>
      <c r="E194" s="14"/>
      <c r="F194" s="15"/>
      <c r="G194" s="16"/>
    </row>
    <row r="195" spans="1:7" x14ac:dyDescent="0.55000000000000004">
      <c r="A195" s="13">
        <v>44216</v>
      </c>
      <c r="B195" s="14">
        <v>161.373718</v>
      </c>
      <c r="C195" s="15">
        <v>36.107201000000003</v>
      </c>
      <c r="D195">
        <v>212.22422800000001</v>
      </c>
      <c r="E195" s="14"/>
      <c r="F195" s="15"/>
      <c r="G195" s="16"/>
    </row>
    <row r="196" spans="1:7" x14ac:dyDescent="0.55000000000000004">
      <c r="A196" s="13">
        <v>44217</v>
      </c>
      <c r="B196" s="14">
        <v>160.72773699999999</v>
      </c>
      <c r="C196" s="15">
        <v>36.087418</v>
      </c>
      <c r="D196">
        <v>212.07515000000001</v>
      </c>
      <c r="E196" s="14"/>
      <c r="F196" s="15"/>
      <c r="G196" s="16"/>
    </row>
    <row r="197" spans="1:7" x14ac:dyDescent="0.55000000000000004">
      <c r="A197" s="13">
        <v>44218</v>
      </c>
      <c r="B197" s="14">
        <v>162.53646900000001</v>
      </c>
      <c r="C197" s="15">
        <v>36.156661999999997</v>
      </c>
      <c r="D197">
        <v>212.03538499999999</v>
      </c>
      <c r="E197" s="14"/>
      <c r="F197" s="15"/>
      <c r="G197" s="16"/>
    </row>
    <row r="198" spans="1:7" x14ac:dyDescent="0.55000000000000004">
      <c r="A198" s="13">
        <v>44221</v>
      </c>
      <c r="B198" s="14">
        <v>164.951401</v>
      </c>
      <c r="C198" s="15">
        <v>36.878807000000002</v>
      </c>
      <c r="D198">
        <v>214.06291200000001</v>
      </c>
      <c r="E198" s="14"/>
      <c r="F198" s="15"/>
      <c r="G198" s="16"/>
    </row>
    <row r="199" spans="1:7" x14ac:dyDescent="0.55000000000000004">
      <c r="A199" s="13">
        <v>44222</v>
      </c>
      <c r="B199" s="14">
        <v>169.423508</v>
      </c>
      <c r="C199" s="15">
        <v>36.908484999999999</v>
      </c>
      <c r="D199">
        <v>205.734161</v>
      </c>
      <c r="E199" s="14"/>
      <c r="F199" s="15"/>
      <c r="G199" s="16"/>
    </row>
    <row r="200" spans="1:7" x14ac:dyDescent="0.55000000000000004">
      <c r="A200" s="13">
        <v>44223</v>
      </c>
      <c r="B200" s="14">
        <v>166.83963</v>
      </c>
      <c r="C200" s="15">
        <v>35.850002000000003</v>
      </c>
      <c r="D200">
        <v>205.55526699999999</v>
      </c>
      <c r="E200" s="14"/>
      <c r="F200" s="15"/>
      <c r="G200" s="16"/>
    </row>
    <row r="201" spans="1:7" x14ac:dyDescent="0.55000000000000004">
      <c r="A201" s="13">
        <v>44224</v>
      </c>
      <c r="B201" s="14">
        <v>168.11170999999999</v>
      </c>
      <c r="C201" s="15">
        <v>35.860000999999997</v>
      </c>
      <c r="D201">
        <v>206.569016</v>
      </c>
      <c r="E201" s="14"/>
      <c r="F201" s="15"/>
      <c r="G201" s="16"/>
    </row>
    <row r="202" spans="1:7" x14ac:dyDescent="0.55000000000000004">
      <c r="A202" s="13">
        <v>44225</v>
      </c>
      <c r="B202" s="14">
        <v>162.11908</v>
      </c>
      <c r="C202" s="15">
        <v>35.900002000000001</v>
      </c>
      <c r="D202">
        <v>206.65846300000001</v>
      </c>
      <c r="E202" s="14"/>
      <c r="F202" s="15"/>
      <c r="G202" s="16"/>
    </row>
    <row r="203" spans="1:7" x14ac:dyDescent="0.55000000000000004">
      <c r="A203" s="13">
        <v>44228</v>
      </c>
      <c r="B203" s="14">
        <v>161.70167499999999</v>
      </c>
      <c r="C203" s="15">
        <v>35.799999</v>
      </c>
      <c r="D203">
        <v>208.47726399999999</v>
      </c>
      <c r="E203" s="14"/>
      <c r="F203" s="15"/>
      <c r="G203" s="16"/>
    </row>
    <row r="204" spans="1:7" x14ac:dyDescent="0.55000000000000004">
      <c r="A204" s="13">
        <v>44229</v>
      </c>
      <c r="B204" s="14">
        <v>160.25071700000001</v>
      </c>
      <c r="C204" s="15">
        <v>34.990001999999997</v>
      </c>
      <c r="D204">
        <v>207.43370100000001</v>
      </c>
      <c r="E204" s="14"/>
      <c r="F204" s="15"/>
      <c r="G204" s="16"/>
    </row>
    <row r="205" spans="1:7" x14ac:dyDescent="0.55000000000000004">
      <c r="A205" s="13">
        <v>44230</v>
      </c>
      <c r="B205" s="14">
        <v>159.505371</v>
      </c>
      <c r="C205" s="15">
        <v>34.840000000000003</v>
      </c>
      <c r="D205">
        <v>209.73950199999999</v>
      </c>
      <c r="E205" s="14"/>
      <c r="F205" s="15"/>
      <c r="G205" s="16"/>
    </row>
    <row r="206" spans="1:7" x14ac:dyDescent="0.55000000000000004">
      <c r="A206" s="13">
        <v>44231</v>
      </c>
      <c r="B206" s="14">
        <v>160.98614499999999</v>
      </c>
      <c r="C206" s="15">
        <v>34.889999000000003</v>
      </c>
      <c r="D206">
        <v>211.28002900000001</v>
      </c>
      <c r="E206" s="14"/>
      <c r="F206" s="15"/>
      <c r="G206" s="16"/>
    </row>
    <row r="207" spans="1:7" x14ac:dyDescent="0.55000000000000004">
      <c r="A207" s="13">
        <v>44232</v>
      </c>
      <c r="B207" s="14">
        <v>163.43087800000001</v>
      </c>
      <c r="C207" s="15">
        <v>34.919998</v>
      </c>
      <c r="D207">
        <v>210.286148</v>
      </c>
      <c r="E207" s="14"/>
      <c r="F207" s="15"/>
      <c r="G207" s="16"/>
    </row>
    <row r="208" spans="1:7" x14ac:dyDescent="0.55000000000000004">
      <c r="A208" s="13">
        <v>44235</v>
      </c>
      <c r="B208" s="14">
        <v>163.89797999999999</v>
      </c>
      <c r="C208" s="15">
        <v>34.82</v>
      </c>
      <c r="D208">
        <v>214.65924100000001</v>
      </c>
      <c r="E208" s="14"/>
      <c r="F208" s="15"/>
      <c r="G208" s="16"/>
    </row>
    <row r="209" spans="1:7" x14ac:dyDescent="0.55000000000000004">
      <c r="A209" s="13">
        <v>44236</v>
      </c>
      <c r="B209" s="14">
        <v>165.239609</v>
      </c>
      <c r="C209" s="15">
        <v>34.970001000000003</v>
      </c>
      <c r="D209">
        <v>213.088898</v>
      </c>
      <c r="E209" s="14"/>
      <c r="F209" s="15"/>
      <c r="G209" s="16"/>
    </row>
    <row r="210" spans="1:7" x14ac:dyDescent="0.55000000000000004">
      <c r="A210" s="13">
        <v>44237</v>
      </c>
      <c r="B210" s="14">
        <v>165.77626000000001</v>
      </c>
      <c r="C210" s="15">
        <v>34.740001999999997</v>
      </c>
      <c r="D210">
        <v>212.95970199999999</v>
      </c>
      <c r="E210" s="14"/>
      <c r="F210" s="15"/>
      <c r="G210" s="16"/>
    </row>
    <row r="211" spans="1:7" x14ac:dyDescent="0.55000000000000004">
      <c r="A211" s="13">
        <v>44238</v>
      </c>
      <c r="B211" s="14">
        <v>165.030914</v>
      </c>
      <c r="C211" s="15">
        <v>34.43</v>
      </c>
      <c r="D211">
        <v>212.591949</v>
      </c>
      <c r="E211" s="14"/>
      <c r="F211" s="15"/>
      <c r="G211" s="16"/>
    </row>
    <row r="212" spans="1:7" x14ac:dyDescent="0.55000000000000004">
      <c r="A212" s="13">
        <v>44239</v>
      </c>
      <c r="B212" s="14">
        <v>165.547684</v>
      </c>
      <c r="C212" s="15">
        <v>34.720001000000003</v>
      </c>
      <c r="D212">
        <v>213.71504200000001</v>
      </c>
      <c r="E212" s="14"/>
      <c r="F212" s="15"/>
      <c r="G212" s="16"/>
    </row>
    <row r="213" spans="1:7" x14ac:dyDescent="0.55000000000000004">
      <c r="A213" s="13">
        <v>44243</v>
      </c>
      <c r="B213" s="14">
        <v>164.04705799999999</v>
      </c>
      <c r="C213" s="15">
        <v>34.689999</v>
      </c>
      <c r="D213">
        <v>212.14471399999999</v>
      </c>
      <c r="E213" s="14"/>
      <c r="F213" s="15"/>
      <c r="G213" s="16"/>
    </row>
    <row r="214" spans="1:7" x14ac:dyDescent="0.55000000000000004">
      <c r="A214" s="13">
        <v>44244</v>
      </c>
      <c r="B214" s="14">
        <v>164.63339199999999</v>
      </c>
      <c r="C214" s="15">
        <v>34.889999000000003</v>
      </c>
      <c r="D214">
        <v>214.112595</v>
      </c>
      <c r="E214" s="14"/>
      <c r="F214" s="15"/>
      <c r="G214" s="16"/>
    </row>
    <row r="215" spans="1:7" x14ac:dyDescent="0.55000000000000004">
      <c r="A215" s="13">
        <v>44245</v>
      </c>
      <c r="B215" s="14">
        <v>164.712906</v>
      </c>
      <c r="C215" s="15">
        <v>34.560001</v>
      </c>
      <c r="D215">
        <v>210.94212300000001</v>
      </c>
      <c r="E215" s="14"/>
      <c r="F215" s="15"/>
      <c r="G215" s="16"/>
    </row>
    <row r="216" spans="1:7" x14ac:dyDescent="0.55000000000000004">
      <c r="A216" s="13">
        <v>44246</v>
      </c>
      <c r="B216" s="14">
        <v>161.96998600000001</v>
      </c>
      <c r="C216" s="15">
        <v>34.439999</v>
      </c>
      <c r="D216">
        <v>210.763214</v>
      </c>
      <c r="E216" s="14"/>
      <c r="F216" s="15"/>
      <c r="G216" s="16"/>
    </row>
    <row r="217" spans="1:7" x14ac:dyDescent="0.55000000000000004">
      <c r="A217" s="13">
        <v>44249</v>
      </c>
      <c r="B217" s="14">
        <v>161.86999499999999</v>
      </c>
      <c r="C217" s="15">
        <v>34.259998000000003</v>
      </c>
      <c r="D217">
        <v>210.02773999999999</v>
      </c>
      <c r="E217" s="14"/>
      <c r="F217" s="15"/>
      <c r="G217" s="16"/>
    </row>
    <row r="218" spans="1:7" x14ac:dyDescent="0.55000000000000004">
      <c r="A218" s="13">
        <v>44250</v>
      </c>
      <c r="B218" s="14">
        <v>160.44000199999999</v>
      </c>
      <c r="C218" s="15">
        <v>33.909999999999997</v>
      </c>
      <c r="D218">
        <v>211.96582000000001</v>
      </c>
      <c r="E218" s="14"/>
      <c r="F218" s="15"/>
      <c r="G218" s="16"/>
    </row>
    <row r="219" spans="1:7" x14ac:dyDescent="0.55000000000000004">
      <c r="A219" s="13">
        <v>44251</v>
      </c>
      <c r="B219" s="14">
        <v>162.58999600000001</v>
      </c>
      <c r="C219" s="15">
        <v>33.75</v>
      </c>
      <c r="D219">
        <v>209.659988</v>
      </c>
      <c r="E219" s="14"/>
      <c r="F219" s="15"/>
      <c r="G219" s="16"/>
    </row>
    <row r="220" spans="1:7" x14ac:dyDescent="0.55000000000000004">
      <c r="A220" s="13">
        <v>44252</v>
      </c>
      <c r="B220" s="14">
        <v>162.759995</v>
      </c>
      <c r="C220" s="15">
        <v>33.82</v>
      </c>
      <c r="D220">
        <v>206.13999899999999</v>
      </c>
      <c r="E220" s="14"/>
      <c r="F220" s="15"/>
      <c r="G220" s="16"/>
    </row>
    <row r="221" spans="1:7" x14ac:dyDescent="0.55000000000000004">
      <c r="A221" s="13">
        <v>44253</v>
      </c>
      <c r="B221" s="14">
        <v>158.46000699999999</v>
      </c>
      <c r="C221" s="15">
        <v>33.490001999999997</v>
      </c>
      <c r="D221">
        <v>208.25</v>
      </c>
      <c r="E221" s="14"/>
      <c r="F221" s="15"/>
      <c r="G221" s="16"/>
    </row>
    <row r="222" spans="1:7" x14ac:dyDescent="0.55000000000000004">
      <c r="A222" s="13">
        <v>44256</v>
      </c>
      <c r="B222" s="14">
        <v>159.320007</v>
      </c>
      <c r="C222" s="15">
        <v>33.689999</v>
      </c>
      <c r="D222">
        <v>208.66999799999999</v>
      </c>
      <c r="E222" s="14"/>
      <c r="F222" s="15"/>
      <c r="G222" s="16"/>
    </row>
    <row r="223" spans="1:7" x14ac:dyDescent="0.55000000000000004">
      <c r="A223" s="13">
        <v>44257</v>
      </c>
      <c r="B223" s="14">
        <v>159.020004</v>
      </c>
      <c r="C223" s="15">
        <v>33.509998000000003</v>
      </c>
      <c r="D223">
        <v>205.820007</v>
      </c>
      <c r="E223" s="14"/>
      <c r="F223" s="15"/>
      <c r="G223" s="16"/>
    </row>
    <row r="224" spans="1:7" x14ac:dyDescent="0.55000000000000004">
      <c r="A224" s="13">
        <v>44258</v>
      </c>
      <c r="B224" s="14">
        <v>156.220001</v>
      </c>
      <c r="C224" s="15">
        <v>34.389999000000003</v>
      </c>
      <c r="D224">
        <v>204.83999600000001</v>
      </c>
      <c r="E224" s="14"/>
      <c r="F224" s="15"/>
      <c r="G224" s="16"/>
    </row>
    <row r="225" spans="1:7" x14ac:dyDescent="0.55000000000000004">
      <c r="A225" s="13">
        <v>44259</v>
      </c>
      <c r="B225" s="14">
        <v>153.070007</v>
      </c>
      <c r="C225" s="15">
        <v>34.200001</v>
      </c>
      <c r="D225">
        <v>207.36999499999999</v>
      </c>
      <c r="E225" s="14"/>
      <c r="F225" s="15"/>
      <c r="G225" s="16"/>
    </row>
    <row r="226" spans="1:7" x14ac:dyDescent="0.55000000000000004">
      <c r="A226" s="13">
        <v>44260</v>
      </c>
      <c r="B226" s="14">
        <v>156.10000600000001</v>
      </c>
      <c r="C226" s="15">
        <v>34.389999000000003</v>
      </c>
      <c r="D226">
        <v>209.11000100000001</v>
      </c>
      <c r="E226" s="14"/>
      <c r="F226" s="15"/>
      <c r="G226" s="16"/>
    </row>
    <row r="227" spans="1:7" x14ac:dyDescent="0.55000000000000004">
      <c r="A227" s="13">
        <v>44263</v>
      </c>
      <c r="B227" s="14">
        <v>157.39999399999999</v>
      </c>
      <c r="C227" s="15">
        <v>34.349997999999999</v>
      </c>
      <c r="D227">
        <v>208.550003</v>
      </c>
      <c r="E227" s="14"/>
      <c r="F227" s="15"/>
      <c r="G227" s="16"/>
    </row>
    <row r="228" spans="1:7" x14ac:dyDescent="0.55000000000000004">
      <c r="A228" s="13">
        <v>44264</v>
      </c>
      <c r="B228" s="14">
        <v>157.699997</v>
      </c>
      <c r="C228" s="15">
        <v>34.450001</v>
      </c>
      <c r="D228">
        <v>213.30999800000001</v>
      </c>
      <c r="E228" s="14"/>
      <c r="F228" s="15"/>
      <c r="G228" s="16"/>
    </row>
    <row r="229" spans="1:7" x14ac:dyDescent="0.55000000000000004">
      <c r="A229" s="13">
        <v>44265</v>
      </c>
      <c r="B229" s="14">
        <v>159.14999399999999</v>
      </c>
      <c r="C229" s="15">
        <v>34.93</v>
      </c>
      <c r="D229">
        <v>211.570007</v>
      </c>
      <c r="E229" s="14"/>
      <c r="F229" s="15"/>
      <c r="G229" s="16"/>
    </row>
    <row r="230" spans="1:7" x14ac:dyDescent="0.55000000000000004">
      <c r="A230" s="13">
        <v>44266</v>
      </c>
      <c r="B230" s="14">
        <v>159.13999899999999</v>
      </c>
      <c r="C230" s="15">
        <v>34.709999000000003</v>
      </c>
      <c r="D230">
        <v>212.33999600000001</v>
      </c>
      <c r="E230" s="14"/>
      <c r="F230" s="15"/>
      <c r="G230" s="16"/>
    </row>
    <row r="231" spans="1:7" x14ac:dyDescent="0.55000000000000004">
      <c r="A231" s="13">
        <v>44267</v>
      </c>
      <c r="B231" s="14">
        <v>159.60000600000001</v>
      </c>
      <c r="C231" s="15">
        <v>34.939999</v>
      </c>
      <c r="D231">
        <v>220.46000699999999</v>
      </c>
      <c r="E231" s="14"/>
      <c r="F231" s="15"/>
      <c r="G231" s="16"/>
    </row>
    <row r="232" spans="1:7" x14ac:dyDescent="0.55000000000000004">
      <c r="A232" s="13">
        <v>44270</v>
      </c>
      <c r="B232" s="14">
        <v>160.41999799999999</v>
      </c>
      <c r="C232" s="15">
        <v>35.409999999999997</v>
      </c>
      <c r="D232">
        <v>219.86000100000001</v>
      </c>
      <c r="E232" s="14"/>
      <c r="F232" s="15"/>
      <c r="G232" s="16"/>
    </row>
    <row r="233" spans="1:7" x14ac:dyDescent="0.55000000000000004">
      <c r="A233" s="13">
        <v>44271</v>
      </c>
      <c r="B233" s="14">
        <v>161.36999499999999</v>
      </c>
      <c r="C233" s="15">
        <v>35.830002</v>
      </c>
      <c r="D233">
        <v>224.11000100000001</v>
      </c>
      <c r="E233" s="14"/>
      <c r="F233" s="15"/>
      <c r="G233" s="16"/>
    </row>
    <row r="234" spans="1:7" x14ac:dyDescent="0.55000000000000004">
      <c r="A234" s="13">
        <v>44272</v>
      </c>
      <c r="B234" s="14">
        <v>160.770004</v>
      </c>
      <c r="C234" s="15">
        <v>35.790000999999997</v>
      </c>
      <c r="D234">
        <v>222.89999399999999</v>
      </c>
      <c r="E234" s="14"/>
      <c r="F234" s="15"/>
      <c r="G234" s="16"/>
    </row>
    <row r="235" spans="1:7" x14ac:dyDescent="0.55000000000000004">
      <c r="A235" s="13">
        <v>44273</v>
      </c>
      <c r="B235" s="14">
        <v>160.470001</v>
      </c>
      <c r="C235" s="15">
        <v>35.770000000000003</v>
      </c>
      <c r="D235">
        <v>222.44000199999999</v>
      </c>
      <c r="E235" s="14"/>
      <c r="F235" s="15"/>
      <c r="G235" s="16"/>
    </row>
    <row r="236" spans="1:7" x14ac:dyDescent="0.55000000000000004">
      <c r="A236" s="13">
        <v>44274</v>
      </c>
      <c r="B236" s="14">
        <v>160.03999300000001</v>
      </c>
      <c r="C236" s="15">
        <v>35.529998999999997</v>
      </c>
      <c r="D236">
        <v>225.070007</v>
      </c>
      <c r="E236" s="14"/>
      <c r="F236" s="15"/>
      <c r="G236" s="16"/>
    </row>
    <row r="237" spans="1:7" x14ac:dyDescent="0.55000000000000004">
      <c r="A237" s="13">
        <v>44277</v>
      </c>
      <c r="B237" s="14">
        <v>160.5</v>
      </c>
      <c r="C237" s="15">
        <v>36</v>
      </c>
      <c r="D237">
        <v>224.36999499999999</v>
      </c>
      <c r="E237" s="14"/>
      <c r="F237" s="15"/>
      <c r="G237" s="16"/>
    </row>
    <row r="238" spans="1:7" x14ac:dyDescent="0.55000000000000004">
      <c r="A238" s="13">
        <v>44278</v>
      </c>
      <c r="B238" s="14">
        <v>160.35000600000001</v>
      </c>
      <c r="C238" s="15">
        <v>35.360000999999997</v>
      </c>
      <c r="D238">
        <v>224.050003</v>
      </c>
      <c r="E238" s="14"/>
      <c r="F238" s="15"/>
      <c r="G238" s="16"/>
    </row>
    <row r="239" spans="1:7" x14ac:dyDescent="0.55000000000000004">
      <c r="A239" s="13">
        <v>44279</v>
      </c>
      <c r="B239" s="14">
        <v>161.91000399999999</v>
      </c>
      <c r="C239" s="15">
        <v>35.610000999999997</v>
      </c>
      <c r="D239">
        <v>224.199997</v>
      </c>
      <c r="E239" s="14"/>
      <c r="F239" s="15"/>
      <c r="G239" s="16"/>
    </row>
    <row r="240" spans="1:7" x14ac:dyDescent="0.55000000000000004">
      <c r="A240" s="13">
        <v>44280</v>
      </c>
      <c r="B240" s="14">
        <v>161.970001</v>
      </c>
      <c r="C240" s="15">
        <v>35.669998</v>
      </c>
      <c r="D240">
        <v>225.21000699999999</v>
      </c>
      <c r="E240" s="14"/>
      <c r="F240" s="15"/>
      <c r="G240" s="16"/>
    </row>
    <row r="241" spans="1:7" x14ac:dyDescent="0.55000000000000004">
      <c r="A241" s="13">
        <v>44281</v>
      </c>
      <c r="B241" s="14">
        <v>164.929993</v>
      </c>
      <c r="C241" s="15">
        <v>36.25</v>
      </c>
      <c r="D241">
        <v>227.35000600000001</v>
      </c>
      <c r="E241" s="14"/>
      <c r="F241" s="15"/>
      <c r="G241" s="16"/>
    </row>
    <row r="242" spans="1:7" x14ac:dyDescent="0.55000000000000004">
      <c r="A242" s="13">
        <v>44284</v>
      </c>
      <c r="B242" s="14">
        <v>166.03999300000001</v>
      </c>
      <c r="C242" s="15">
        <v>36.619999</v>
      </c>
      <c r="D242">
        <v>224.979996</v>
      </c>
      <c r="E242" s="14"/>
      <c r="F242" s="15"/>
      <c r="G242" s="16"/>
    </row>
    <row r="243" spans="1:7" x14ac:dyDescent="0.55000000000000004">
      <c r="A243" s="13">
        <v>44285</v>
      </c>
      <c r="B243" s="14">
        <v>165.009995</v>
      </c>
      <c r="C243" s="15">
        <v>36.110000999999997</v>
      </c>
      <c r="D243">
        <v>224.13999899999999</v>
      </c>
      <c r="E243" s="14"/>
      <c r="F243" s="15"/>
      <c r="G243" s="16"/>
    </row>
    <row r="244" spans="1:7" x14ac:dyDescent="0.55000000000000004">
      <c r="A244" s="13">
        <v>44286</v>
      </c>
      <c r="B244" s="14">
        <v>164.35000600000001</v>
      </c>
      <c r="C244" s="15">
        <v>36.229999999999997</v>
      </c>
      <c r="D244">
        <v>225.21000699999999</v>
      </c>
      <c r="E244" s="14"/>
      <c r="F244" s="15"/>
      <c r="G244" s="16"/>
    </row>
    <row r="245" spans="1:7" x14ac:dyDescent="0.55000000000000004">
      <c r="A245" s="13">
        <v>44287</v>
      </c>
      <c r="B245" s="14">
        <v>162.83000200000001</v>
      </c>
      <c r="C245" s="15">
        <v>36.299999</v>
      </c>
      <c r="D245">
        <v>228.85000600000001</v>
      </c>
      <c r="E245" s="14"/>
      <c r="F245" s="15"/>
      <c r="G245" s="16"/>
    </row>
    <row r="246" spans="1:7" x14ac:dyDescent="0.55000000000000004">
      <c r="A246" s="13">
        <v>44291</v>
      </c>
      <c r="B246" s="14">
        <v>163.429993</v>
      </c>
      <c r="C246" s="15">
        <v>36.279998999999997</v>
      </c>
      <c r="D246">
        <v>231.91000399999999</v>
      </c>
      <c r="E246" s="14"/>
      <c r="F246" s="15"/>
      <c r="G246" s="16"/>
    </row>
    <row r="247" spans="1:7" x14ac:dyDescent="0.55000000000000004">
      <c r="A247" s="13">
        <v>44292</v>
      </c>
      <c r="B247" s="14">
        <v>163.38999899999999</v>
      </c>
      <c r="C247" s="15">
        <v>36.049999</v>
      </c>
      <c r="D247">
        <v>232.61000100000001</v>
      </c>
      <c r="E247" s="14"/>
      <c r="F247" s="15"/>
      <c r="G247" s="16"/>
    </row>
    <row r="248" spans="1:7" x14ac:dyDescent="0.55000000000000004">
      <c r="A248" s="13">
        <v>44293</v>
      </c>
      <c r="B248" s="14">
        <v>163.61000100000001</v>
      </c>
      <c r="C248" s="15">
        <v>35.909999999999997</v>
      </c>
      <c r="D248">
        <v>230.25</v>
      </c>
      <c r="E248" s="14"/>
      <c r="F248" s="15"/>
      <c r="G248" s="16"/>
    </row>
    <row r="249" spans="1:7" x14ac:dyDescent="0.55000000000000004">
      <c r="A249" s="13">
        <v>44294</v>
      </c>
      <c r="B249" s="14">
        <v>162.970001</v>
      </c>
      <c r="C249" s="15">
        <v>35.959999000000003</v>
      </c>
      <c r="D249">
        <v>231.479996</v>
      </c>
      <c r="E249" s="14"/>
      <c r="F249" s="15"/>
      <c r="G249" s="16"/>
    </row>
    <row r="250" spans="1:7" x14ac:dyDescent="0.55000000000000004">
      <c r="A250" s="13">
        <v>44295</v>
      </c>
      <c r="B250" s="14">
        <v>161.25</v>
      </c>
      <c r="C250" s="15">
        <v>36.599997999999999</v>
      </c>
      <c r="D250">
        <v>230.96000699999999</v>
      </c>
      <c r="E250" s="14"/>
      <c r="F250" s="15"/>
      <c r="G250" s="16"/>
    </row>
    <row r="251" spans="1:7" x14ac:dyDescent="0.55000000000000004">
      <c r="A251" s="13">
        <v>44298</v>
      </c>
      <c r="B251" s="14">
        <v>161.63999899999999</v>
      </c>
      <c r="C251" s="15">
        <v>36.970001000000003</v>
      </c>
      <c r="D251">
        <v>231.320007</v>
      </c>
      <c r="E251" s="14"/>
      <c r="F251" s="15"/>
      <c r="G251" s="16"/>
    </row>
    <row r="252" spans="1:7" x14ac:dyDescent="0.55000000000000004">
      <c r="A252" s="13">
        <v>44299</v>
      </c>
      <c r="B252" s="14">
        <v>159.479996</v>
      </c>
      <c r="C252" s="15">
        <v>37.159999999999997</v>
      </c>
      <c r="D252">
        <v>230.30999800000001</v>
      </c>
      <c r="E252" s="14"/>
      <c r="F252" s="15"/>
      <c r="G252" s="16"/>
    </row>
    <row r="253" spans="1:7" x14ac:dyDescent="0.55000000000000004">
      <c r="A253" s="13">
        <v>44300</v>
      </c>
      <c r="B253" s="14">
        <v>159.91999799999999</v>
      </c>
      <c r="C253" s="15">
        <v>37.169998</v>
      </c>
      <c r="D253">
        <v>231.279999</v>
      </c>
      <c r="E253" s="14"/>
      <c r="F253" s="15"/>
      <c r="G253" s="16"/>
    </row>
    <row r="254" spans="1:7" x14ac:dyDescent="0.55000000000000004">
      <c r="A254" s="13">
        <v>44301</v>
      </c>
      <c r="B254" s="14">
        <v>160.38999899999999</v>
      </c>
      <c r="C254" s="15">
        <v>37.599997999999999</v>
      </c>
      <c r="D254">
        <v>233.08000200000001</v>
      </c>
      <c r="E254" s="14"/>
      <c r="F254" s="15"/>
      <c r="G254" s="16"/>
    </row>
    <row r="255" spans="1:7" x14ac:dyDescent="0.55000000000000004">
      <c r="A255" s="13">
        <v>44302</v>
      </c>
      <c r="B255" s="14">
        <v>162.240005</v>
      </c>
      <c r="C255" s="15">
        <v>38.57</v>
      </c>
      <c r="D255">
        <v>231.80999800000001</v>
      </c>
      <c r="E255" s="14"/>
      <c r="F255" s="15"/>
      <c r="G255" s="16"/>
    </row>
    <row r="256" spans="1:7" x14ac:dyDescent="0.55000000000000004">
      <c r="A256" s="13">
        <v>44305</v>
      </c>
      <c r="B256" s="14">
        <v>162.69000199999999</v>
      </c>
      <c r="C256" s="15">
        <v>38.93</v>
      </c>
      <c r="D256">
        <v>233.009995</v>
      </c>
      <c r="E256" s="14"/>
      <c r="F256" s="15"/>
      <c r="G256" s="16"/>
    </row>
    <row r="257" spans="1:7" x14ac:dyDescent="0.55000000000000004">
      <c r="A257" s="13">
        <v>44306</v>
      </c>
      <c r="B257" s="14">
        <v>166.479996</v>
      </c>
      <c r="C257" s="15">
        <v>39.029998999999997</v>
      </c>
      <c r="D257">
        <v>232.259995</v>
      </c>
      <c r="E257" s="14"/>
      <c r="F257" s="15"/>
      <c r="G257" s="16"/>
    </row>
    <row r="258" spans="1:7" x14ac:dyDescent="0.55000000000000004">
      <c r="A258" s="13">
        <v>44307</v>
      </c>
      <c r="B258" s="14">
        <v>166.58999600000001</v>
      </c>
      <c r="C258" s="15">
        <v>39.529998999999997</v>
      </c>
      <c r="D258">
        <v>232.96000699999999</v>
      </c>
      <c r="E258" s="14"/>
      <c r="F258" s="15"/>
      <c r="G258" s="16"/>
    </row>
    <row r="259" spans="1:7" x14ac:dyDescent="0.55000000000000004">
      <c r="A259" s="13">
        <v>44308</v>
      </c>
      <c r="B259" s="14">
        <v>165.800003</v>
      </c>
      <c r="C259" s="15">
        <v>39.020000000000003</v>
      </c>
      <c r="D259" s="16">
        <v>261.48998999999998</v>
      </c>
      <c r="E259" s="14"/>
      <c r="F259" s="15"/>
      <c r="G259" s="16"/>
    </row>
  </sheetData>
  <mergeCells count="2">
    <mergeCell ref="B5:D5"/>
    <mergeCell ref="E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Foglio2</vt:lpstr>
      <vt:lpstr>Foglio3</vt:lpstr>
      <vt:lpstr>Foglio4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luisa.scaccia@unimc.it</cp:lastModifiedBy>
  <dcterms:created xsi:type="dcterms:W3CDTF">2021-04-20T15:23:14Z</dcterms:created>
  <dcterms:modified xsi:type="dcterms:W3CDTF">2024-04-16T09:41:18Z</dcterms:modified>
</cp:coreProperties>
</file>