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750" activeTab="4"/>
  </bookViews>
  <sheets>
    <sheet name="dataset_testo" sheetId="1" r:id="rId1"/>
    <sheet name="codebook" sheetId="3" r:id="rId2"/>
    <sheet name="dataset_pulito" sheetId="5" r:id="rId3"/>
    <sheet name="esempio" sheetId="2" r:id="rId4"/>
    <sheet name="calcolo carriere" sheetId="4" r:id="rId5"/>
  </sheets>
  <calcPr calcId="144525"/>
</workbook>
</file>

<file path=xl/sharedStrings.xml><?xml version="1.0" encoding="utf-8"?>
<sst xmlns="http://schemas.openxmlformats.org/spreadsheetml/2006/main" count="444" uniqueCount="188">
  <si>
    <t>district</t>
  </si>
  <si>
    <t>Surname, name</t>
  </si>
  <si>
    <t>gender</t>
  </si>
  <si>
    <t>place</t>
  </si>
  <si>
    <t>yearborn</t>
  </si>
  <si>
    <t>age</t>
  </si>
  <si>
    <t>age_coort</t>
  </si>
  <si>
    <t>party</t>
  </si>
  <si>
    <t>education</t>
  </si>
  <si>
    <t>profession</t>
  </si>
  <si>
    <t>profession_class</t>
  </si>
  <si>
    <t>municipalcouncillor_days</t>
  </si>
  <si>
    <t>municipalgiunta_days</t>
  </si>
  <si>
    <t>mayor_days</t>
  </si>
  <si>
    <t>provincialcouncillor_days</t>
  </si>
  <si>
    <t>provincialgiunta_days</t>
  </si>
  <si>
    <t>provincialpresident_days</t>
  </si>
  <si>
    <t>regionalcouncillors_days</t>
  </si>
  <si>
    <t>regionalminister_days</t>
  </si>
  <si>
    <t>regionalpresident_days</t>
  </si>
  <si>
    <t>MP_days</t>
  </si>
  <si>
    <t>sottosegreatio_days</t>
  </si>
  <si>
    <t>minister_days</t>
  </si>
  <si>
    <t>Eulevel-days</t>
  </si>
  <si>
    <t>total subnational</t>
  </si>
  <si>
    <t>total national level</t>
  </si>
  <si>
    <t>career type</t>
  </si>
  <si>
    <t>personal web site</t>
  </si>
  <si>
    <t>FB posts</t>
  </si>
  <si>
    <t>N twitts</t>
  </si>
  <si>
    <t>N meetings</t>
  </si>
  <si>
    <t>elected/ not elected</t>
  </si>
  <si>
    <t>ACCOTO Rossella</t>
  </si>
  <si>
    <t>uninominale</t>
  </si>
  <si>
    <t>AGUZZI Stefano</t>
  </si>
  <si>
    <t>ALBANO Lucia</t>
  </si>
  <si>
    <t>AMBROGINI MARIA</t>
  </si>
  <si>
    <t>BALDELLI Antonio</t>
  </si>
  <si>
    <t>BALESTRIERI Andrea</t>
  </si>
  <si>
    <t>BATTISTONI Francesco</t>
  </si>
  <si>
    <t>BENVENUTI GOSTOLI Stefano Maria</t>
  </si>
  <si>
    <t>Biagiotti Roberto</t>
  </si>
  <si>
    <t>Bisonnì Sandro</t>
  </si>
  <si>
    <t>CALAMITA MARIANO</t>
  </si>
  <si>
    <t>CAMPAGNOLO Elena</t>
  </si>
  <si>
    <t>CANTARINI FRANCESCA</t>
  </si>
  <si>
    <t>CARLONI Mirco</t>
  </si>
  <si>
    <t>Catini Stefano</t>
  </si>
  <si>
    <t>Cirelli Alessandro</t>
  </si>
  <si>
    <t>Corvino Pier Francesco</t>
  </si>
  <si>
    <t>Curti Augusto</t>
  </si>
  <si>
    <t>D'ERASMO FABIO</t>
  </si>
  <si>
    <t>Di Pietrantonio Maria Antonietta</t>
  </si>
  <si>
    <t>Doffo Diletta</t>
  </si>
  <si>
    <t>EMILIOZZI Mirella</t>
  </si>
  <si>
    <t>Esposito Fulvio</t>
  </si>
  <si>
    <t>FAGIOLI TOMMASO</t>
  </si>
  <si>
    <t>FEDE Giorgio</t>
  </si>
  <si>
    <t>FORLINI Donatella</t>
  </si>
  <si>
    <t>GHIRETTI Silvana</t>
  </si>
  <si>
    <t>Gitto Antonio</t>
  </si>
  <si>
    <t>LATINI Giorgia</t>
  </si>
  <si>
    <t>Likmeta Anita</t>
  </si>
  <si>
    <t>Manzi Irene</t>
  </si>
  <si>
    <t>MARCHETTI Riccardo Augusto</t>
  </si>
  <si>
    <t>MARCHIONNI Giulia</t>
  </si>
  <si>
    <t>Marziali Meri</t>
  </si>
  <si>
    <t>Masini Giordano</t>
  </si>
  <si>
    <t>Mastrovincenzo Antonio</t>
  </si>
  <si>
    <t>Morani Alessia</t>
  </si>
  <si>
    <t>Morbidoni Mattia</t>
  </si>
  <si>
    <t>MORGANTI MARIA RITA</t>
  </si>
  <si>
    <t>MORRESI Claudio</t>
  </si>
  <si>
    <t>ORIGLIA MARIA STELLA</t>
  </si>
  <si>
    <t>PAZZAGLINI Giuliano</t>
  </si>
  <si>
    <t>PICCINELLI Paolo</t>
  </si>
  <si>
    <t>ROSINI Franco</t>
  </si>
  <si>
    <t>SANTARELLI Gabriele</t>
  </si>
  <si>
    <t>Santarelli Gioia</t>
  </si>
  <si>
    <t>Serroni Luisa</t>
  </si>
  <si>
    <t>SILVESTRI Rachele</t>
  </si>
  <si>
    <t>TALE' FEDERICO</t>
  </si>
  <si>
    <t>Terzoni Patrizia</t>
  </si>
  <si>
    <t>VEZZALI Maria Valentina</t>
  </si>
  <si>
    <t>VINCENZONI Anna Virginia</t>
  </si>
  <si>
    <t>N variable</t>
  </si>
  <si>
    <t>description</t>
  </si>
  <si>
    <t>coding</t>
  </si>
  <si>
    <t>Source</t>
  </si>
  <si>
    <t>District</t>
  </si>
  <si>
    <t>uninominale =1; plurinominale =2</t>
  </si>
  <si>
    <t>Text</t>
  </si>
  <si>
    <t>M= 1; F=2</t>
  </si>
  <si>
    <t>year</t>
  </si>
  <si>
    <t>in year</t>
  </si>
  <si>
    <t>18-29; 30-39; 40-49; 50-59; 60-69; 70 e più</t>
  </si>
  <si>
    <t>degree=3; diploma=2; medie/elementari=1</t>
  </si>
  <si>
    <t>text</t>
  </si>
  <si>
    <t>number</t>
  </si>
  <si>
    <t>Unidirectional= 1; Alternative=2; Integrated= 3; outsider= 4</t>
  </si>
  <si>
    <t>personal website</t>
  </si>
  <si>
    <t>Yes= 1 No=0</t>
  </si>
  <si>
    <t>N post on  FB (related to the campaign) (timeframe: 15/08/2022-24/09/2022)</t>
  </si>
  <si>
    <t>number; no account FB = 99</t>
  </si>
  <si>
    <t>N twitts (related to the campaign)</t>
  </si>
  <si>
    <t>number; no account Twitter= 99</t>
  </si>
  <si>
    <t>N of meetings in the territory</t>
  </si>
  <si>
    <t>Number; missing= 99</t>
  </si>
  <si>
    <t>elected= 1 not elected= 2</t>
  </si>
  <si>
    <t>Chamber/Senate</t>
  </si>
  <si>
    <t>Name</t>
  </si>
  <si>
    <t>total subgov</t>
  </si>
  <si>
    <t>total gov</t>
  </si>
  <si>
    <t>type1</t>
  </si>
  <si>
    <t>Chamber</t>
  </si>
  <si>
    <t>Aboubakar Soumahoro</t>
  </si>
  <si>
    <t>m</t>
  </si>
  <si>
    <t>costa d'avorio</t>
  </si>
  <si>
    <t>40-49</t>
  </si>
  <si>
    <t>si-verdi</t>
  </si>
  <si>
    <t>laurea</t>
  </si>
  <si>
    <t>sindacalista</t>
  </si>
  <si>
    <t>sindacalisti, cooperanti, dipendenti di associazioni o partiti</t>
  </si>
  <si>
    <t>outsider</t>
  </si>
  <si>
    <t>eletto</t>
  </si>
  <si>
    <t>AGOSTINO SANTILLO</t>
  </si>
  <si>
    <t>CASERTA</t>
  </si>
  <si>
    <t>m5s</t>
  </si>
  <si>
    <t>ingegnere</t>
  </si>
  <si>
    <t>professionali liberali</t>
  </si>
  <si>
    <t>alternative</t>
  </si>
  <si>
    <t>ALBERTO  LUIGI GUSMEROLI</t>
  </si>
  <si>
    <t>VARESE</t>
  </si>
  <si>
    <t>60-69</t>
  </si>
  <si>
    <t>lega</t>
  </si>
  <si>
    <t>commercialista</t>
  </si>
  <si>
    <t>ALBERTO BAGNAI</t>
  </si>
  <si>
    <t>FIRENZE</t>
  </si>
  <si>
    <t>docente universitario</t>
  </si>
  <si>
    <t>ALBERTO STEFANI</t>
  </si>
  <si>
    <t>CAMPOSAMPIERO (PD)</t>
  </si>
  <si>
    <t>30-39</t>
  </si>
  <si>
    <t>consulente</t>
  </si>
  <si>
    <t>impiegati privati</t>
  </si>
  <si>
    <t>ALDO MATTIA</t>
  </si>
  <si>
    <t>FROSINONE (FR)</t>
  </si>
  <si>
    <t>fdi</t>
  </si>
  <si>
    <t>diploma</t>
  </si>
  <si>
    <t>direttore regionale Coldiretti</t>
  </si>
  <si>
    <t>ALESSANDRA TODDE</t>
  </si>
  <si>
    <t>f</t>
  </si>
  <si>
    <t>NUORO</t>
  </si>
  <si>
    <t>50-59</t>
  </si>
  <si>
    <t>dirittore di azienda privata</t>
  </si>
  <si>
    <t>manager, dirigenti e imprenditori privati</t>
  </si>
  <si>
    <t>ALESSANDRO AMORESE</t>
  </si>
  <si>
    <t>CARRARA</t>
  </si>
  <si>
    <t>editore</t>
  </si>
  <si>
    <t>ALESSANDRO BATTILOCCHIO</t>
  </si>
  <si>
    <t>ROMA</t>
  </si>
  <si>
    <t>forza italia</t>
  </si>
  <si>
    <t>parlamentare</t>
  </si>
  <si>
    <t>politico, amministratore locale o membrro di assemblea legislativa</t>
  </si>
  <si>
    <t>ALESSANDRO CARAMIELLO</t>
  </si>
  <si>
    <t>NAPOLI</t>
  </si>
  <si>
    <t>impiegato</t>
  </si>
  <si>
    <t>ALESSANDRO CATTANEO</t>
  </si>
  <si>
    <t>RHO</t>
  </si>
  <si>
    <t>ALESSANDRO COLUCCI</t>
  </si>
  <si>
    <t>MILANO</t>
  </si>
  <si>
    <t>noi moderati</t>
  </si>
  <si>
    <t>manager</t>
  </si>
  <si>
    <t>ALESSANDRO GIGLIO VIGNA</t>
  </si>
  <si>
    <t>IVREA (TO)</t>
  </si>
  <si>
    <t>imprenditore</t>
  </si>
  <si>
    <t>ALESSANDRO MANUEL BENVENUTO</t>
  </si>
  <si>
    <t>VENARIA REALE (TO)</t>
  </si>
  <si>
    <t>Total lenght</t>
  </si>
  <si>
    <t>Attribuzione career path</t>
  </si>
  <si>
    <t xml:space="preserve">da </t>
  </si>
  <si>
    <t>a</t>
  </si>
  <si>
    <t>tot in gg</t>
  </si>
  <si>
    <t>tot</t>
  </si>
  <si>
    <t>Tizio</t>
  </si>
  <si>
    <t>unidirectional</t>
  </si>
  <si>
    <t>Caio</t>
  </si>
  <si>
    <t>Sempronio</t>
  </si>
  <si>
    <t>integrated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</si>
</sst>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€&quot;* #,##0.00_-;\-&quot;€&quot;* #,##0.00_-;_-&quot;€&quot;* \-??_-;_-@_-"/>
    <numFmt numFmtId="43" formatCode="_-* #,##0.00_-;\-* #,##0.00_-;_-* &quot;-&quot;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0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30" borderId="2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58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58" fontId="0" fillId="0" borderId="0" xfId="0" applyNumberFormat="1"/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 applyAlignment="1">
      <alignment horizontal="left" vertical="top"/>
    </xf>
    <xf numFmtId="0" fontId="0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top"/>
    </xf>
    <xf numFmtId="0" fontId="0" fillId="3" borderId="0" xfId="0" applyFill="1" applyAlignment="1">
      <alignment horizontal="left" vertical="top" wrapText="1"/>
    </xf>
    <xf numFmtId="0" fontId="0" fillId="4" borderId="0" xfId="0" applyFill="1"/>
    <xf numFmtId="0" fontId="0" fillId="0" borderId="0" xfId="0" applyAlignment="1">
      <alignment wrapText="1"/>
    </xf>
    <xf numFmtId="0" fontId="0" fillId="5" borderId="0" xfId="0" applyFont="1" applyFill="1"/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topLeftCell="A32" workbookViewId="0">
      <selection activeCell="B63" sqref="B63"/>
    </sheetView>
  </sheetViews>
  <sheetFormatPr defaultColWidth="9" defaultRowHeight="14.25"/>
  <cols>
    <col min="1" max="1" width="11.3982300884956" customWidth="1"/>
    <col min="2" max="2" width="31.8672566371681" customWidth="1"/>
  </cols>
  <sheetData>
    <row r="1" s="7" customFormat="1" ht="42.75" spans="1:3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20" t="s">
        <v>31</v>
      </c>
    </row>
    <row r="2" spans="1:2">
      <c r="A2">
        <v>2</v>
      </c>
      <c r="B2" s="15" t="s">
        <v>32</v>
      </c>
    </row>
    <row r="3" spans="1:2">
      <c r="A3" t="s">
        <v>33</v>
      </c>
      <c r="B3" t="s">
        <v>32</v>
      </c>
    </row>
    <row r="4" spans="1:2">
      <c r="A4">
        <v>2</v>
      </c>
      <c r="B4" t="s">
        <v>34</v>
      </c>
    </row>
    <row r="5" spans="1:26">
      <c r="A5">
        <v>1</v>
      </c>
      <c r="B5" t="s">
        <v>35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">
      <c r="A6">
        <v>4</v>
      </c>
      <c r="B6" t="s">
        <v>36</v>
      </c>
    </row>
    <row r="7" spans="1:26">
      <c r="A7">
        <v>2</v>
      </c>
      <c r="B7" t="s">
        <v>37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7">
      <c r="A8">
        <v>4</v>
      </c>
      <c r="B8" t="s">
        <v>38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">
      <c r="A9" t="s">
        <v>33</v>
      </c>
      <c r="B9" t="s">
        <v>39</v>
      </c>
    </row>
    <row r="10" spans="1:2">
      <c r="A10" t="s">
        <v>33</v>
      </c>
      <c r="B10" t="s">
        <v>40</v>
      </c>
    </row>
    <row r="11" spans="1:2">
      <c r="A11">
        <v>2</v>
      </c>
      <c r="B11" t="s">
        <v>41</v>
      </c>
    </row>
    <row r="12" spans="1:2">
      <c r="A12" s="10">
        <v>2</v>
      </c>
      <c r="B12" s="10" t="s">
        <v>42</v>
      </c>
    </row>
    <row r="13" spans="1:2">
      <c r="A13" t="s">
        <v>33</v>
      </c>
      <c r="B13" t="s">
        <v>43</v>
      </c>
    </row>
    <row r="14" spans="1:2">
      <c r="A14">
        <v>2</v>
      </c>
      <c r="B14" t="s">
        <v>44</v>
      </c>
    </row>
    <row r="15" spans="1:2">
      <c r="A15" t="s">
        <v>33</v>
      </c>
      <c r="B15" t="s">
        <v>45</v>
      </c>
    </row>
    <row r="16" spans="1:2">
      <c r="A16" t="s">
        <v>33</v>
      </c>
      <c r="B16" t="s">
        <v>46</v>
      </c>
    </row>
    <row r="17" spans="1:2">
      <c r="A17">
        <v>4</v>
      </c>
      <c r="B17" t="s">
        <v>47</v>
      </c>
    </row>
    <row r="18" spans="1:26">
      <c r="A18" s="10">
        <v>3</v>
      </c>
      <c r="B18" s="10" t="s">
        <v>48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">
      <c r="A19" s="10">
        <v>4</v>
      </c>
      <c r="B19" s="10" t="s">
        <v>49</v>
      </c>
    </row>
    <row r="20" spans="1:2">
      <c r="A20" s="10">
        <v>2</v>
      </c>
      <c r="B20" s="10" t="s">
        <v>50</v>
      </c>
    </row>
    <row r="21" spans="1:2">
      <c r="A21">
        <v>3</v>
      </c>
      <c r="B21" t="s">
        <v>51</v>
      </c>
    </row>
    <row r="22" spans="1:27">
      <c r="A22">
        <v>4</v>
      </c>
      <c r="B22" s="16" t="s">
        <v>52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">
      <c r="A23" s="10">
        <v>2</v>
      </c>
      <c r="B23" s="17" t="s">
        <v>53</v>
      </c>
    </row>
    <row r="24" spans="1:2">
      <c r="A24">
        <v>4</v>
      </c>
      <c r="B24" s="15" t="s">
        <v>54</v>
      </c>
    </row>
    <row r="25" spans="1:2">
      <c r="A25" t="s">
        <v>33</v>
      </c>
      <c r="B25" t="s">
        <v>54</v>
      </c>
    </row>
    <row r="26" spans="1:2">
      <c r="A26" s="10" t="s">
        <v>33</v>
      </c>
      <c r="B26" t="s">
        <v>55</v>
      </c>
    </row>
    <row r="27" spans="1:2">
      <c r="A27">
        <v>1</v>
      </c>
      <c r="B27" t="s">
        <v>56</v>
      </c>
    </row>
    <row r="28" spans="1:2">
      <c r="A28" t="s">
        <v>33</v>
      </c>
      <c r="B28" s="15" t="s">
        <v>57</v>
      </c>
    </row>
    <row r="29" spans="1:27">
      <c r="A29" t="s">
        <v>33</v>
      </c>
      <c r="B29" t="s">
        <v>57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">
      <c r="A30">
        <v>3</v>
      </c>
      <c r="B30" t="s">
        <v>58</v>
      </c>
    </row>
    <row r="31" spans="1:2">
      <c r="A31">
        <v>4</v>
      </c>
      <c r="B31" t="s">
        <v>59</v>
      </c>
    </row>
    <row r="32" spans="1:27">
      <c r="A32" s="10">
        <v>4</v>
      </c>
      <c r="B32" s="10" t="s">
        <v>60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6">
      <c r="A33" t="s">
        <v>33</v>
      </c>
      <c r="B33" t="s">
        <v>61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>
        <v>3</v>
      </c>
      <c r="B34" t="s">
        <v>62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">
      <c r="A35" s="10">
        <v>1</v>
      </c>
      <c r="B35" s="10" t="s">
        <v>63</v>
      </c>
    </row>
    <row r="36" spans="1:2">
      <c r="A36">
        <v>1</v>
      </c>
      <c r="B36" t="s">
        <v>64</v>
      </c>
    </row>
    <row r="37" spans="1:2">
      <c r="A37">
        <v>1</v>
      </c>
      <c r="B37" t="s">
        <v>65</v>
      </c>
    </row>
    <row r="38" spans="1:2">
      <c r="A38" s="10" t="s">
        <v>33</v>
      </c>
      <c r="B38" t="s">
        <v>66</v>
      </c>
    </row>
    <row r="39" spans="1:26">
      <c r="A39" s="10" t="s">
        <v>33</v>
      </c>
      <c r="B39" s="10" t="s">
        <v>67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">
      <c r="A40" s="10" t="s">
        <v>33</v>
      </c>
      <c r="B40" t="s">
        <v>68</v>
      </c>
    </row>
    <row r="41" spans="1:2">
      <c r="A41" s="10">
        <v>3</v>
      </c>
      <c r="B41" s="10" t="s">
        <v>69</v>
      </c>
    </row>
    <row r="42" spans="1:2">
      <c r="A42" s="10">
        <v>1</v>
      </c>
      <c r="B42" s="10" t="s">
        <v>70</v>
      </c>
    </row>
    <row r="43" spans="1:26">
      <c r="A43">
        <v>2</v>
      </c>
      <c r="B43" t="s">
        <v>71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7">
      <c r="A44">
        <v>4</v>
      </c>
      <c r="B44" t="s">
        <v>72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">
      <c r="A45" t="s">
        <v>33</v>
      </c>
      <c r="B45" t="s">
        <v>73</v>
      </c>
    </row>
    <row r="46" spans="1:2">
      <c r="A46">
        <v>3</v>
      </c>
      <c r="B46" t="s">
        <v>74</v>
      </c>
    </row>
    <row r="47" spans="1:27">
      <c r="A47">
        <v>4</v>
      </c>
      <c r="B47" t="s">
        <v>75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6">
      <c r="A48">
        <v>2</v>
      </c>
      <c r="B48" t="s">
        <v>76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7">
      <c r="A49">
        <v>3</v>
      </c>
      <c r="B49" s="15" t="s">
        <v>77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">
      <c r="A50" t="s">
        <v>33</v>
      </c>
      <c r="B50" t="s">
        <v>77</v>
      </c>
    </row>
    <row r="51" spans="1:2">
      <c r="A51" s="10">
        <v>3</v>
      </c>
      <c r="B51" s="10" t="s">
        <v>78</v>
      </c>
    </row>
    <row r="52" spans="1:2">
      <c r="A52" s="10">
        <v>1</v>
      </c>
      <c r="B52" s="10" t="s">
        <v>79</v>
      </c>
    </row>
    <row r="53" spans="1:2">
      <c r="A53">
        <v>3</v>
      </c>
      <c r="B53" t="s">
        <v>80</v>
      </c>
    </row>
    <row r="54" spans="1:2">
      <c r="A54" t="s">
        <v>33</v>
      </c>
      <c r="B54" t="s">
        <v>81</v>
      </c>
    </row>
    <row r="55" spans="1:2">
      <c r="A55">
        <v>1</v>
      </c>
      <c r="B55" t="s">
        <v>82</v>
      </c>
    </row>
    <row r="56" spans="1:2">
      <c r="A56">
        <v>1</v>
      </c>
      <c r="B56" t="s">
        <v>83</v>
      </c>
    </row>
    <row r="57" spans="1:2">
      <c r="A57">
        <v>3</v>
      </c>
      <c r="B57" t="s">
        <v>84</v>
      </c>
    </row>
  </sheetData>
  <sortState ref="A2:AF57">
    <sortCondition ref="B2:B57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D14" sqref="D14"/>
    </sheetView>
  </sheetViews>
  <sheetFormatPr defaultColWidth="9" defaultRowHeight="14.25" outlineLevelCol="3"/>
  <cols>
    <col min="2" max="2" width="26.1327433628319" customWidth="1"/>
    <col min="3" max="3" width="37.2654867256637" customWidth="1"/>
    <col min="4" max="4" width="69.2654867256637" customWidth="1"/>
  </cols>
  <sheetData>
    <row r="1" s="12" customFormat="1" spans="1:4">
      <c r="A1" s="12" t="s">
        <v>85</v>
      </c>
      <c r="B1" s="12" t="s">
        <v>86</v>
      </c>
      <c r="C1" s="12" t="s">
        <v>87</v>
      </c>
      <c r="D1" s="12" t="s">
        <v>88</v>
      </c>
    </row>
    <row r="2" spans="1:3">
      <c r="A2" s="5">
        <v>1</v>
      </c>
      <c r="B2" s="7" t="s">
        <v>89</v>
      </c>
      <c r="C2" t="s">
        <v>90</v>
      </c>
    </row>
    <row r="3" spans="1:3">
      <c r="A3" s="5">
        <v>2</v>
      </c>
      <c r="B3" s="7" t="s">
        <v>1</v>
      </c>
      <c r="C3" t="s">
        <v>91</v>
      </c>
    </row>
    <row r="4" spans="1:3">
      <c r="A4" s="5">
        <v>3</v>
      </c>
      <c r="B4" s="7" t="s">
        <v>2</v>
      </c>
      <c r="C4" t="s">
        <v>92</v>
      </c>
    </row>
    <row r="5" spans="1:3">
      <c r="A5" s="5">
        <v>4</v>
      </c>
      <c r="B5" s="7" t="s">
        <v>3</v>
      </c>
      <c r="C5" t="s">
        <v>91</v>
      </c>
    </row>
    <row r="6" spans="1:3">
      <c r="A6" s="5">
        <v>5</v>
      </c>
      <c r="B6" s="7" t="s">
        <v>4</v>
      </c>
      <c r="C6" t="s">
        <v>93</v>
      </c>
    </row>
    <row r="7" spans="1:3">
      <c r="A7" s="5">
        <v>6</v>
      </c>
      <c r="B7" s="7" t="s">
        <v>5</v>
      </c>
      <c r="C7" t="s">
        <v>94</v>
      </c>
    </row>
    <row r="8" spans="1:3">
      <c r="A8" s="5">
        <v>7</v>
      </c>
      <c r="B8" s="7" t="s">
        <v>6</v>
      </c>
      <c r="C8" t="s">
        <v>95</v>
      </c>
    </row>
    <row r="9" spans="1:3">
      <c r="A9" s="5">
        <v>8</v>
      </c>
      <c r="B9" s="7" t="s">
        <v>7</v>
      </c>
      <c r="C9" t="s">
        <v>91</v>
      </c>
    </row>
    <row r="10" spans="1:3">
      <c r="A10" s="5">
        <v>9</v>
      </c>
      <c r="B10" s="7" t="s">
        <v>8</v>
      </c>
      <c r="C10" t="s">
        <v>96</v>
      </c>
    </row>
    <row r="11" spans="1:3">
      <c r="A11" s="5">
        <v>10</v>
      </c>
      <c r="B11" s="7" t="s">
        <v>9</v>
      </c>
      <c r="C11" t="s">
        <v>97</v>
      </c>
    </row>
    <row r="12" spans="1:2">
      <c r="A12" s="5">
        <v>11</v>
      </c>
      <c r="B12" s="7" t="s">
        <v>10</v>
      </c>
    </row>
    <row r="13" spans="1:3">
      <c r="A13" s="5">
        <v>12</v>
      </c>
      <c r="B13" s="7" t="s">
        <v>11</v>
      </c>
      <c r="C13" t="s">
        <v>98</v>
      </c>
    </row>
    <row r="14" spans="1:3">
      <c r="A14" s="5">
        <v>13</v>
      </c>
      <c r="B14" s="7" t="s">
        <v>12</v>
      </c>
      <c r="C14" t="s">
        <v>98</v>
      </c>
    </row>
    <row r="15" spans="1:3">
      <c r="A15" s="5">
        <v>14</v>
      </c>
      <c r="B15" s="7" t="s">
        <v>13</v>
      </c>
      <c r="C15" t="s">
        <v>98</v>
      </c>
    </row>
    <row r="16" spans="1:3">
      <c r="A16" s="5">
        <v>15</v>
      </c>
      <c r="B16" s="7" t="s">
        <v>14</v>
      </c>
      <c r="C16" t="s">
        <v>98</v>
      </c>
    </row>
    <row r="17" spans="1:3">
      <c r="A17" s="5">
        <v>16</v>
      </c>
      <c r="B17" s="7" t="s">
        <v>15</v>
      </c>
      <c r="C17" t="s">
        <v>98</v>
      </c>
    </row>
    <row r="18" spans="1:3">
      <c r="A18" s="5">
        <v>17</v>
      </c>
      <c r="B18" s="7" t="s">
        <v>16</v>
      </c>
      <c r="C18" t="s">
        <v>98</v>
      </c>
    </row>
    <row r="19" spans="1:3">
      <c r="A19" s="5">
        <v>18</v>
      </c>
      <c r="B19" s="7" t="s">
        <v>17</v>
      </c>
      <c r="C19" t="s">
        <v>98</v>
      </c>
    </row>
    <row r="20" spans="1:3">
      <c r="A20" s="5">
        <v>19</v>
      </c>
      <c r="B20" s="7" t="s">
        <v>18</v>
      </c>
      <c r="C20" t="s">
        <v>98</v>
      </c>
    </row>
    <row r="21" spans="1:3">
      <c r="A21" s="5">
        <v>20</v>
      </c>
      <c r="B21" s="7" t="s">
        <v>19</v>
      </c>
      <c r="C21" t="s">
        <v>98</v>
      </c>
    </row>
    <row r="22" spans="1:3">
      <c r="A22" s="5">
        <v>21</v>
      </c>
      <c r="B22" s="7" t="s">
        <v>20</v>
      </c>
      <c r="C22" t="s">
        <v>98</v>
      </c>
    </row>
    <row r="23" spans="1:3">
      <c r="A23" s="5">
        <v>22</v>
      </c>
      <c r="B23" s="7" t="s">
        <v>21</v>
      </c>
      <c r="C23" t="s">
        <v>98</v>
      </c>
    </row>
    <row r="24" spans="1:3">
      <c r="A24" s="5">
        <v>23</v>
      </c>
      <c r="B24" s="7" t="s">
        <v>22</v>
      </c>
      <c r="C24" t="s">
        <v>98</v>
      </c>
    </row>
    <row r="25" spans="1:3">
      <c r="A25" s="5">
        <v>24</v>
      </c>
      <c r="B25" s="7" t="s">
        <v>23</v>
      </c>
      <c r="C25" t="s">
        <v>98</v>
      </c>
    </row>
    <row r="26" spans="1:3">
      <c r="A26" s="5">
        <v>25</v>
      </c>
      <c r="B26" s="7" t="s">
        <v>24</v>
      </c>
      <c r="C26" t="s">
        <v>98</v>
      </c>
    </row>
    <row r="27" spans="1:3">
      <c r="A27" s="5">
        <v>26</v>
      </c>
      <c r="B27" s="7" t="s">
        <v>25</v>
      </c>
      <c r="C27" t="s">
        <v>98</v>
      </c>
    </row>
    <row r="28" spans="1:3">
      <c r="A28" s="5">
        <v>27</v>
      </c>
      <c r="B28" s="7" t="s">
        <v>26</v>
      </c>
      <c r="C28" t="s">
        <v>99</v>
      </c>
    </row>
    <row r="29" spans="1:3">
      <c r="A29" s="5">
        <v>28</v>
      </c>
      <c r="B29" s="7" t="s">
        <v>100</v>
      </c>
      <c r="C29" t="s">
        <v>101</v>
      </c>
    </row>
    <row r="30" ht="42.75" spans="1:3">
      <c r="A30" s="5">
        <v>29</v>
      </c>
      <c r="B30" s="7" t="s">
        <v>102</v>
      </c>
      <c r="C30" s="13" t="s">
        <v>103</v>
      </c>
    </row>
    <row r="31" ht="28.5" spans="1:3">
      <c r="A31" s="5">
        <v>30</v>
      </c>
      <c r="B31" s="7" t="s">
        <v>104</v>
      </c>
      <c r="C31" s="13" t="s">
        <v>105</v>
      </c>
    </row>
    <row r="32" spans="1:3">
      <c r="A32" s="5">
        <v>31</v>
      </c>
      <c r="B32" s="7" t="s">
        <v>106</v>
      </c>
      <c r="C32" s="13" t="s">
        <v>107</v>
      </c>
    </row>
    <row r="33" spans="1:3">
      <c r="A33" s="5">
        <v>32</v>
      </c>
      <c r="B33" s="7" t="s">
        <v>31</v>
      </c>
      <c r="C33" s="13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"/>
  <sheetViews>
    <sheetView workbookViewId="0">
      <selection activeCell="I9" sqref="I9"/>
    </sheetView>
  </sheetViews>
  <sheetFormatPr defaultColWidth="9" defaultRowHeight="14.25"/>
  <sheetData>
    <row r="1" ht="42.75" spans="1:32">
      <c r="A1" s="7" t="s">
        <v>89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workbookViewId="0">
      <selection activeCell="H37" sqref="H37"/>
    </sheetView>
  </sheetViews>
  <sheetFormatPr defaultColWidth="9" defaultRowHeight="14.25"/>
  <cols>
    <col min="2" max="2" width="20.4247787610619" customWidth="1"/>
  </cols>
  <sheetData>
    <row r="1" s="9" customFormat="1" ht="42.75" spans="1:32">
      <c r="A1" s="9" t="s">
        <v>109</v>
      </c>
      <c r="B1" s="9" t="s">
        <v>110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111</v>
      </c>
      <c r="Z1" s="9" t="s">
        <v>112</v>
      </c>
      <c r="AA1" s="9" t="s">
        <v>113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</row>
    <row r="2" spans="1:32">
      <c r="A2" s="10" t="s">
        <v>114</v>
      </c>
      <c r="B2" s="10" t="s">
        <v>115</v>
      </c>
      <c r="C2" s="10" t="s">
        <v>116</v>
      </c>
      <c r="D2" s="10" t="s">
        <v>117</v>
      </c>
      <c r="E2" s="10">
        <v>1980</v>
      </c>
      <c r="F2" s="10">
        <v>42</v>
      </c>
      <c r="G2" s="10" t="s">
        <v>118</v>
      </c>
      <c r="H2" s="10" t="s">
        <v>119</v>
      </c>
      <c r="I2" s="10" t="s">
        <v>120</v>
      </c>
      <c r="J2" s="10" t="s">
        <v>121</v>
      </c>
      <c r="K2" s="10" t="s">
        <v>122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f t="shared" ref="Y2:Y15" si="0">L2+M2+N2+O2+P2+Q2+R2+S2+T2</f>
        <v>0</v>
      </c>
      <c r="Z2" s="10">
        <f t="shared" ref="Z2:Z15" si="1">U2+V2+W2+X2</f>
        <v>0</v>
      </c>
      <c r="AA2" s="10" t="s">
        <v>123</v>
      </c>
      <c r="AF2" t="s">
        <v>124</v>
      </c>
    </row>
    <row r="3" spans="1:32">
      <c r="A3" s="10" t="s">
        <v>114</v>
      </c>
      <c r="B3" s="10" t="s">
        <v>125</v>
      </c>
      <c r="C3" s="10" t="s">
        <v>116</v>
      </c>
      <c r="D3" s="10" t="s">
        <v>126</v>
      </c>
      <c r="E3" s="10">
        <v>1974</v>
      </c>
      <c r="F3" s="10">
        <v>48</v>
      </c>
      <c r="G3" s="10" t="s">
        <v>118</v>
      </c>
      <c r="H3" s="10" t="s">
        <v>127</v>
      </c>
      <c r="I3" s="10" t="s">
        <v>120</v>
      </c>
      <c r="J3" s="10" t="s">
        <v>128</v>
      </c>
      <c r="K3" s="10" t="s">
        <v>129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1647</v>
      </c>
      <c r="V3" s="10">
        <v>0</v>
      </c>
      <c r="W3" s="10">
        <v>0</v>
      </c>
      <c r="X3" s="10">
        <v>0</v>
      </c>
      <c r="Y3" s="10">
        <f t="shared" si="0"/>
        <v>0</v>
      </c>
      <c r="Z3" s="10">
        <f t="shared" si="1"/>
        <v>1647</v>
      </c>
      <c r="AA3" t="s">
        <v>130</v>
      </c>
      <c r="AF3" t="s">
        <v>124</v>
      </c>
    </row>
    <row r="4" spans="1:32">
      <c r="A4" s="10" t="s">
        <v>114</v>
      </c>
      <c r="B4" s="10" t="s">
        <v>131</v>
      </c>
      <c r="C4" s="10" t="s">
        <v>116</v>
      </c>
      <c r="D4" s="10" t="s">
        <v>132</v>
      </c>
      <c r="E4" s="10">
        <v>1961</v>
      </c>
      <c r="F4" s="10">
        <v>61</v>
      </c>
      <c r="G4" s="10" t="s">
        <v>133</v>
      </c>
      <c r="H4" s="10" t="s">
        <v>134</v>
      </c>
      <c r="I4" s="10" t="s">
        <v>120</v>
      </c>
      <c r="J4" s="10" t="s">
        <v>135</v>
      </c>
      <c r="K4" s="10" t="s">
        <v>129</v>
      </c>
      <c r="L4" s="10">
        <v>733</v>
      </c>
      <c r="M4" s="10">
        <v>731</v>
      </c>
      <c r="N4" s="10">
        <v>3829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1647</v>
      </c>
      <c r="V4" s="10">
        <v>0</v>
      </c>
      <c r="W4" s="10">
        <v>0</v>
      </c>
      <c r="X4" s="10">
        <v>0</v>
      </c>
      <c r="Y4" s="10">
        <f t="shared" si="0"/>
        <v>5293</v>
      </c>
      <c r="Z4" s="10">
        <f t="shared" si="1"/>
        <v>1647</v>
      </c>
      <c r="AF4" t="s">
        <v>124</v>
      </c>
    </row>
    <row r="5" spans="1:32">
      <c r="A5" s="10" t="s">
        <v>114</v>
      </c>
      <c r="B5" s="10" t="s">
        <v>136</v>
      </c>
      <c r="C5" s="10" t="s">
        <v>116</v>
      </c>
      <c r="D5" s="10" t="s">
        <v>137</v>
      </c>
      <c r="E5" s="10">
        <v>1962</v>
      </c>
      <c r="F5" s="10">
        <v>60</v>
      </c>
      <c r="G5" s="10" t="s">
        <v>133</v>
      </c>
      <c r="H5" s="10" t="s">
        <v>134</v>
      </c>
      <c r="I5" s="10" t="s">
        <v>120</v>
      </c>
      <c r="J5" s="10" t="s">
        <v>138</v>
      </c>
      <c r="K5" s="10" t="s">
        <v>129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1152</v>
      </c>
      <c r="V5" s="10">
        <v>0</v>
      </c>
      <c r="W5" s="10">
        <v>0</v>
      </c>
      <c r="X5" s="10">
        <v>0</v>
      </c>
      <c r="Y5" s="10">
        <f t="shared" si="0"/>
        <v>0</v>
      </c>
      <c r="Z5" s="10">
        <f t="shared" si="1"/>
        <v>1152</v>
      </c>
      <c r="AA5" t="s">
        <v>130</v>
      </c>
      <c r="AF5" t="s">
        <v>124</v>
      </c>
    </row>
    <row r="6" spans="1:32">
      <c r="A6" s="10" t="s">
        <v>114</v>
      </c>
      <c r="B6" s="10" t="s">
        <v>139</v>
      </c>
      <c r="C6" s="10" t="s">
        <v>116</v>
      </c>
      <c r="D6" s="10" t="s">
        <v>140</v>
      </c>
      <c r="E6" s="10">
        <v>1992</v>
      </c>
      <c r="F6" s="10">
        <v>30</v>
      </c>
      <c r="G6" s="10" t="s">
        <v>141</v>
      </c>
      <c r="H6" s="10" t="s">
        <v>134</v>
      </c>
      <c r="I6" s="10" t="s">
        <v>120</v>
      </c>
      <c r="J6" s="10" t="s">
        <v>142</v>
      </c>
      <c r="K6" s="10" t="s">
        <v>143</v>
      </c>
      <c r="L6" s="10">
        <v>1810</v>
      </c>
      <c r="M6" s="10">
        <v>0</v>
      </c>
      <c r="N6" s="10">
        <v>1217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1647</v>
      </c>
      <c r="V6" s="10">
        <v>0</v>
      </c>
      <c r="W6" s="10">
        <v>0</v>
      </c>
      <c r="X6" s="10">
        <v>0</v>
      </c>
      <c r="Y6" s="10">
        <f t="shared" si="0"/>
        <v>3027</v>
      </c>
      <c r="Z6" s="10">
        <f t="shared" si="1"/>
        <v>1647</v>
      </c>
      <c r="AF6" t="s">
        <v>124</v>
      </c>
    </row>
    <row r="7" spans="1:32">
      <c r="A7" s="10" t="s">
        <v>114</v>
      </c>
      <c r="B7" s="10" t="s">
        <v>144</v>
      </c>
      <c r="C7" s="10" t="s">
        <v>116</v>
      </c>
      <c r="D7" s="10" t="s">
        <v>145</v>
      </c>
      <c r="E7" s="10">
        <v>1956</v>
      </c>
      <c r="F7" s="10">
        <v>66</v>
      </c>
      <c r="G7" s="10" t="s">
        <v>133</v>
      </c>
      <c r="H7" s="10" t="s">
        <v>146</v>
      </c>
      <c r="I7" s="10" t="s">
        <v>147</v>
      </c>
      <c r="J7" s="10" t="s">
        <v>148</v>
      </c>
      <c r="K7" s="10" t="s">
        <v>122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f t="shared" si="0"/>
        <v>0</v>
      </c>
      <c r="Z7" s="10">
        <f t="shared" si="1"/>
        <v>0</v>
      </c>
      <c r="AA7" s="10" t="s">
        <v>123</v>
      </c>
      <c r="AF7" t="s">
        <v>124</v>
      </c>
    </row>
    <row r="8" spans="1:32">
      <c r="A8" s="10" t="s">
        <v>114</v>
      </c>
      <c r="B8" s="10" t="s">
        <v>149</v>
      </c>
      <c r="C8" s="10" t="s">
        <v>150</v>
      </c>
      <c r="D8" s="10" t="s">
        <v>151</v>
      </c>
      <c r="E8" s="10">
        <v>1969</v>
      </c>
      <c r="F8" s="10">
        <v>53</v>
      </c>
      <c r="G8" s="10" t="s">
        <v>152</v>
      </c>
      <c r="H8" s="10" t="s">
        <v>127</v>
      </c>
      <c r="I8" s="10" t="s">
        <v>120</v>
      </c>
      <c r="J8" s="10" t="s">
        <v>153</v>
      </c>
      <c r="K8" s="10" t="s">
        <v>154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1089</v>
      </c>
      <c r="W8" s="10">
        <v>0</v>
      </c>
      <c r="X8" s="10">
        <v>0</v>
      </c>
      <c r="Y8" s="10">
        <f t="shared" si="0"/>
        <v>0</v>
      </c>
      <c r="Z8" s="10">
        <f t="shared" si="1"/>
        <v>1089</v>
      </c>
      <c r="AA8" t="s">
        <v>130</v>
      </c>
      <c r="AF8" t="s">
        <v>124</v>
      </c>
    </row>
    <row r="9" spans="1:32">
      <c r="A9" s="10" t="s">
        <v>114</v>
      </c>
      <c r="B9" s="10" t="s">
        <v>155</v>
      </c>
      <c r="C9" s="10" t="s">
        <v>116</v>
      </c>
      <c r="D9" s="10" t="s">
        <v>156</v>
      </c>
      <c r="E9" s="10">
        <v>1974</v>
      </c>
      <c r="F9" s="10">
        <v>48</v>
      </c>
      <c r="G9" s="10" t="s">
        <v>118</v>
      </c>
      <c r="H9" s="10" t="s">
        <v>146</v>
      </c>
      <c r="I9" s="10" t="s">
        <v>120</v>
      </c>
      <c r="J9" s="10" t="s">
        <v>157</v>
      </c>
      <c r="K9" s="10" t="s">
        <v>129</v>
      </c>
      <c r="L9" s="10">
        <v>3380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f t="shared" si="0"/>
        <v>3380</v>
      </c>
      <c r="Z9" s="10">
        <f t="shared" si="1"/>
        <v>0</v>
      </c>
      <c r="AF9" t="s">
        <v>124</v>
      </c>
    </row>
    <row r="10" spans="1:32">
      <c r="A10" s="10" t="s">
        <v>114</v>
      </c>
      <c r="B10" s="10" t="s">
        <v>158</v>
      </c>
      <c r="C10" s="10" t="s">
        <v>116</v>
      </c>
      <c r="D10" s="10" t="s">
        <v>159</v>
      </c>
      <c r="E10" s="10">
        <v>1977</v>
      </c>
      <c r="F10" s="10">
        <v>45</v>
      </c>
      <c r="G10" s="10" t="s">
        <v>118</v>
      </c>
      <c r="H10" s="10" t="s">
        <v>160</v>
      </c>
      <c r="I10" s="10" t="s">
        <v>120</v>
      </c>
      <c r="J10" s="10" t="s">
        <v>161</v>
      </c>
      <c r="K10" s="10" t="s">
        <v>162</v>
      </c>
      <c r="L10" s="10">
        <v>1477</v>
      </c>
      <c r="M10" s="10">
        <v>1460</v>
      </c>
      <c r="N10" s="10">
        <v>3655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1647</v>
      </c>
      <c r="V10" s="10">
        <v>0</v>
      </c>
      <c r="W10" s="10">
        <v>0</v>
      </c>
      <c r="X10" s="10">
        <v>0</v>
      </c>
      <c r="Y10" s="10">
        <f t="shared" si="0"/>
        <v>6592</v>
      </c>
      <c r="Z10" s="10">
        <f t="shared" si="1"/>
        <v>1647</v>
      </c>
      <c r="AF10" t="s">
        <v>124</v>
      </c>
    </row>
    <row r="11" spans="1:32">
      <c r="A11" s="10" t="s">
        <v>114</v>
      </c>
      <c r="B11" s="10" t="s">
        <v>163</v>
      </c>
      <c r="C11" s="10" t="s">
        <v>116</v>
      </c>
      <c r="D11" s="10" t="s">
        <v>164</v>
      </c>
      <c r="E11" s="10">
        <v>1977</v>
      </c>
      <c r="F11" s="10">
        <v>45</v>
      </c>
      <c r="G11" s="10" t="s">
        <v>118</v>
      </c>
      <c r="H11" s="10" t="s">
        <v>127</v>
      </c>
      <c r="I11" s="10" t="s">
        <v>120</v>
      </c>
      <c r="J11" s="10" t="s">
        <v>165</v>
      </c>
      <c r="K11" s="10" t="s">
        <v>143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f t="shared" si="0"/>
        <v>0</v>
      </c>
      <c r="Z11" s="10">
        <f t="shared" si="1"/>
        <v>0</v>
      </c>
      <c r="AA11" s="10" t="s">
        <v>123</v>
      </c>
      <c r="AF11" t="s">
        <v>124</v>
      </c>
    </row>
    <row r="12" spans="1:32">
      <c r="A12" s="10" t="s">
        <v>114</v>
      </c>
      <c r="B12" s="10" t="s">
        <v>166</v>
      </c>
      <c r="C12" s="10" t="s">
        <v>116</v>
      </c>
      <c r="D12" s="10" t="s">
        <v>167</v>
      </c>
      <c r="E12" s="10">
        <v>1979</v>
      </c>
      <c r="F12" s="10">
        <v>43</v>
      </c>
      <c r="G12" s="10" t="s">
        <v>118</v>
      </c>
      <c r="H12" s="10" t="s">
        <v>160</v>
      </c>
      <c r="I12" s="10" t="s">
        <v>120</v>
      </c>
      <c r="J12" s="10" t="s">
        <v>128</v>
      </c>
      <c r="K12" s="10" t="s">
        <v>129</v>
      </c>
      <c r="L12" s="10">
        <v>0</v>
      </c>
      <c r="M12" s="10">
        <v>0</v>
      </c>
      <c r="N12" s="10">
        <v>3557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1647</v>
      </c>
      <c r="V12" s="10">
        <v>0</v>
      </c>
      <c r="W12" s="10">
        <v>0</v>
      </c>
      <c r="X12" s="10">
        <v>0</v>
      </c>
      <c r="Y12" s="10">
        <f t="shared" si="0"/>
        <v>3557</v>
      </c>
      <c r="Z12" s="10">
        <f t="shared" si="1"/>
        <v>1647</v>
      </c>
      <c r="AF12" t="s">
        <v>124</v>
      </c>
    </row>
    <row r="13" spans="1:32">
      <c r="A13" s="10" t="s">
        <v>114</v>
      </c>
      <c r="B13" s="10" t="s">
        <v>168</v>
      </c>
      <c r="C13" s="10" t="s">
        <v>116</v>
      </c>
      <c r="D13" s="10" t="s">
        <v>169</v>
      </c>
      <c r="E13" s="10">
        <v>1974</v>
      </c>
      <c r="F13" s="10">
        <v>48</v>
      </c>
      <c r="G13" s="10" t="s">
        <v>118</v>
      </c>
      <c r="H13" s="10" t="s">
        <v>170</v>
      </c>
      <c r="I13" s="10" t="s">
        <v>120</v>
      </c>
      <c r="J13" s="10" t="s">
        <v>171</v>
      </c>
      <c r="K13" s="10" t="s">
        <v>154</v>
      </c>
      <c r="L13" s="10">
        <v>0</v>
      </c>
      <c r="M13" s="10">
        <v>1813</v>
      </c>
      <c r="N13" s="10">
        <v>0</v>
      </c>
      <c r="O13" s="10">
        <v>0</v>
      </c>
      <c r="P13" s="10">
        <v>0</v>
      </c>
      <c r="Q13" s="10">
        <v>0</v>
      </c>
      <c r="R13" s="10">
        <v>4682</v>
      </c>
      <c r="S13" s="10">
        <v>4679</v>
      </c>
      <c r="T13" s="10">
        <v>0</v>
      </c>
      <c r="U13" s="10">
        <v>1647</v>
      </c>
      <c r="V13" s="10">
        <v>0</v>
      </c>
      <c r="W13" s="10">
        <v>0</v>
      </c>
      <c r="X13" s="10">
        <v>0</v>
      </c>
      <c r="Y13" s="10">
        <f t="shared" si="0"/>
        <v>11174</v>
      </c>
      <c r="Z13" s="10">
        <f t="shared" si="1"/>
        <v>1647</v>
      </c>
      <c r="AF13" t="s">
        <v>124</v>
      </c>
    </row>
    <row r="14" spans="1:32">
      <c r="A14" s="10" t="s">
        <v>114</v>
      </c>
      <c r="B14" s="10" t="s">
        <v>172</v>
      </c>
      <c r="C14" s="10" t="s">
        <v>116</v>
      </c>
      <c r="D14" s="10" t="s">
        <v>173</v>
      </c>
      <c r="E14" s="10">
        <v>1980</v>
      </c>
      <c r="F14" s="10">
        <v>42</v>
      </c>
      <c r="G14" s="10" t="s">
        <v>118</v>
      </c>
      <c r="H14" s="10" t="s">
        <v>134</v>
      </c>
      <c r="I14" s="10" t="s">
        <v>147</v>
      </c>
      <c r="J14" s="10" t="s">
        <v>174</v>
      </c>
      <c r="K14" s="10" t="s">
        <v>154</v>
      </c>
      <c r="L14" s="10">
        <v>2150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1647</v>
      </c>
      <c r="V14" s="10">
        <v>0</v>
      </c>
      <c r="W14" s="10">
        <v>0</v>
      </c>
      <c r="X14" s="10">
        <v>0</v>
      </c>
      <c r="Y14" s="10">
        <f t="shared" si="0"/>
        <v>2150</v>
      </c>
      <c r="Z14" s="10">
        <f t="shared" si="1"/>
        <v>1647</v>
      </c>
      <c r="AF14" t="s">
        <v>124</v>
      </c>
    </row>
    <row r="15" spans="1:32">
      <c r="A15" s="10" t="s">
        <v>114</v>
      </c>
      <c r="B15" s="10" t="s">
        <v>175</v>
      </c>
      <c r="C15" s="10" t="s">
        <v>116</v>
      </c>
      <c r="D15" s="10" t="s">
        <v>176</v>
      </c>
      <c r="E15" s="10">
        <v>1986</v>
      </c>
      <c r="F15" s="10">
        <v>36</v>
      </c>
      <c r="G15" s="10" t="s">
        <v>141</v>
      </c>
      <c r="H15" s="10" t="s">
        <v>134</v>
      </c>
      <c r="I15" s="10" t="s">
        <v>120</v>
      </c>
      <c r="J15" s="10" t="s">
        <v>161</v>
      </c>
      <c r="K15" s="10" t="s">
        <v>162</v>
      </c>
      <c r="L15" s="10">
        <v>1291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1647</v>
      </c>
      <c r="V15" s="10">
        <v>0</v>
      </c>
      <c r="W15" s="10">
        <v>0</v>
      </c>
      <c r="X15" s="10">
        <v>0</v>
      </c>
      <c r="Y15" s="10">
        <f t="shared" si="0"/>
        <v>1291</v>
      </c>
      <c r="Z15" s="10">
        <f t="shared" si="1"/>
        <v>1647</v>
      </c>
      <c r="AF15" t="s">
        <v>124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9"/>
  <sheetViews>
    <sheetView tabSelected="1" workbookViewId="0">
      <selection activeCell="A2" sqref="A2"/>
    </sheetView>
  </sheetViews>
  <sheetFormatPr defaultColWidth="9" defaultRowHeight="14.25"/>
  <cols>
    <col min="1" max="1" width="19.6017699115044" customWidth="1"/>
    <col min="2" max="2" width="11.6017699115044" customWidth="1"/>
    <col min="3" max="3" width="12.3982300884956" customWidth="1"/>
    <col min="4" max="4" width="9.86725663716814" customWidth="1"/>
    <col min="5" max="5" width="15.2654867256637" customWidth="1"/>
    <col min="6" max="6" width="10.7345132743363" customWidth="1"/>
    <col min="11" max="12" width="10.7345132743363" customWidth="1"/>
    <col min="14" max="15" width="11.4247787610619"/>
    <col min="20" max="21" width="10.7345132743363" customWidth="1"/>
    <col min="26" max="26" width="11.4247787610619"/>
    <col min="27" max="27" width="10" customWidth="1"/>
    <col min="29" max="30" width="10.7345132743363" customWidth="1"/>
    <col min="38" max="39" width="10.7345132743363" customWidth="1"/>
  </cols>
  <sheetData>
    <row r="1" spans="1:43">
      <c r="A1" s="1" t="s">
        <v>110</v>
      </c>
      <c r="B1" s="2" t="s">
        <v>11</v>
      </c>
      <c r="C1" s="2"/>
      <c r="D1" s="2"/>
      <c r="E1" s="2" t="s">
        <v>12</v>
      </c>
      <c r="F1" s="2"/>
      <c r="G1" s="2"/>
      <c r="H1" s="2" t="s">
        <v>13</v>
      </c>
      <c r="I1" s="2"/>
      <c r="J1" s="2"/>
      <c r="K1" s="2" t="s">
        <v>14</v>
      </c>
      <c r="L1" s="2"/>
      <c r="M1" s="2"/>
      <c r="N1" s="2" t="s">
        <v>15</v>
      </c>
      <c r="O1" s="3"/>
      <c r="P1" s="3"/>
      <c r="Q1" s="2" t="s">
        <v>16</v>
      </c>
      <c r="R1" s="3"/>
      <c r="S1" s="3"/>
      <c r="T1" s="2" t="s">
        <v>17</v>
      </c>
      <c r="U1" s="3"/>
      <c r="V1" s="3"/>
      <c r="W1" s="2" t="s">
        <v>18</v>
      </c>
      <c r="X1" s="3"/>
      <c r="Y1" s="3"/>
      <c r="Z1" s="2" t="s">
        <v>19</v>
      </c>
      <c r="AA1" s="3"/>
      <c r="AB1" s="3"/>
      <c r="AC1" s="2" t="s">
        <v>20</v>
      </c>
      <c r="AD1" s="3"/>
      <c r="AE1" s="3"/>
      <c r="AF1" s="2" t="s">
        <v>21</v>
      </c>
      <c r="AG1" s="3"/>
      <c r="AH1" s="3"/>
      <c r="AI1" s="2" t="s">
        <v>22</v>
      </c>
      <c r="AJ1" s="3"/>
      <c r="AK1" s="3"/>
      <c r="AL1" s="2" t="s">
        <v>23</v>
      </c>
      <c r="AM1" s="3"/>
      <c r="AN1" s="3"/>
      <c r="AO1" s="5" t="s">
        <v>177</v>
      </c>
      <c r="AP1" s="5"/>
      <c r="AQ1" s="8" t="s">
        <v>178</v>
      </c>
    </row>
    <row r="2" spans="2:42">
      <c r="B2" s="3" t="s">
        <v>179</v>
      </c>
      <c r="C2" s="3" t="s">
        <v>180</v>
      </c>
      <c r="D2" s="3" t="s">
        <v>181</v>
      </c>
      <c r="E2" s="3" t="s">
        <v>179</v>
      </c>
      <c r="F2" s="3" t="s">
        <v>180</v>
      </c>
      <c r="G2" s="3" t="s">
        <v>182</v>
      </c>
      <c r="H2" s="3" t="s">
        <v>179</v>
      </c>
      <c r="I2" s="3" t="s">
        <v>180</v>
      </c>
      <c r="J2" s="3" t="s">
        <v>182</v>
      </c>
      <c r="K2" s="3" t="s">
        <v>179</v>
      </c>
      <c r="L2" s="3" t="s">
        <v>180</v>
      </c>
      <c r="M2" s="3" t="s">
        <v>182</v>
      </c>
      <c r="N2" s="3" t="s">
        <v>179</v>
      </c>
      <c r="O2" s="3" t="s">
        <v>180</v>
      </c>
      <c r="P2" s="3" t="s">
        <v>182</v>
      </c>
      <c r="Q2" s="3" t="s">
        <v>179</v>
      </c>
      <c r="R2" s="3" t="s">
        <v>180</v>
      </c>
      <c r="S2" s="3" t="s">
        <v>182</v>
      </c>
      <c r="T2" s="3" t="s">
        <v>179</v>
      </c>
      <c r="U2" s="3" t="s">
        <v>180</v>
      </c>
      <c r="V2" s="3" t="s">
        <v>182</v>
      </c>
      <c r="W2" s="3" t="s">
        <v>179</v>
      </c>
      <c r="X2" s="3" t="s">
        <v>180</v>
      </c>
      <c r="Y2" s="3" t="s">
        <v>182</v>
      </c>
      <c r="Z2" s="3" t="s">
        <v>179</v>
      </c>
      <c r="AA2" s="3" t="s">
        <v>180</v>
      </c>
      <c r="AB2" s="3" t="s">
        <v>182</v>
      </c>
      <c r="AC2" s="3" t="s">
        <v>179</v>
      </c>
      <c r="AD2" s="3" t="s">
        <v>180</v>
      </c>
      <c r="AE2" s="3" t="s">
        <v>182</v>
      </c>
      <c r="AF2" s="3" t="s">
        <v>179</v>
      </c>
      <c r="AG2" s="3" t="s">
        <v>180</v>
      </c>
      <c r="AH2" s="3" t="s">
        <v>182</v>
      </c>
      <c r="AI2" s="3" t="s">
        <v>179</v>
      </c>
      <c r="AJ2" s="3" t="s">
        <v>180</v>
      </c>
      <c r="AK2" s="3" t="s">
        <v>182</v>
      </c>
      <c r="AL2" s="3" t="s">
        <v>179</v>
      </c>
      <c r="AM2" s="3" t="s">
        <v>180</v>
      </c>
      <c r="AN2" s="3" t="s">
        <v>182</v>
      </c>
      <c r="AO2" s="5"/>
      <c r="AP2" s="5"/>
    </row>
    <row r="3" spans="1:43">
      <c r="A3" s="1" t="s">
        <v>183</v>
      </c>
      <c r="B3" s="4">
        <v>29504</v>
      </c>
      <c r="C3" s="4">
        <v>30935</v>
      </c>
      <c r="D3" s="5">
        <f>_xlfn.DAYS(C3,B3)</f>
        <v>1431</v>
      </c>
      <c r="E3" s="6">
        <v>29505</v>
      </c>
      <c r="F3" s="6">
        <v>30868</v>
      </c>
      <c r="G3">
        <f>_xlfn.DAYS(F3,E3)</f>
        <v>1363</v>
      </c>
      <c r="K3" s="6">
        <v>31506</v>
      </c>
      <c r="L3" s="6">
        <v>32968</v>
      </c>
      <c r="M3">
        <f>_xlfn.DAYS(L3,K3)</f>
        <v>1462</v>
      </c>
      <c r="N3" s="6">
        <v>33274</v>
      </c>
      <c r="O3" s="6">
        <v>34434</v>
      </c>
      <c r="P3">
        <f>_xlfn.DAYS(O3,N3)</f>
        <v>1160</v>
      </c>
      <c r="T3" s="6">
        <v>34982</v>
      </c>
      <c r="U3" s="6">
        <v>36777</v>
      </c>
      <c r="V3">
        <f>_xlfn.DAYS(U3,T3)</f>
        <v>1795</v>
      </c>
      <c r="AC3" s="6">
        <v>37052</v>
      </c>
      <c r="AD3" s="6">
        <v>38816</v>
      </c>
      <c r="AE3">
        <f>_xlfn.DAYS(AD3,AC3)</f>
        <v>1764</v>
      </c>
      <c r="AL3" s="6">
        <v>43779</v>
      </c>
      <c r="AM3" s="6">
        <v>44812</v>
      </c>
      <c r="AN3">
        <f>_xlfn.DAYS(AM3,AL3)</f>
        <v>1033</v>
      </c>
      <c r="AO3">
        <f>D3+G3+M3+P3+V3+AE3+AN3</f>
        <v>10008</v>
      </c>
      <c r="AQ3" t="s">
        <v>184</v>
      </c>
    </row>
    <row r="4" spans="1:43">
      <c r="A4" t="s">
        <v>185</v>
      </c>
      <c r="B4" s="5"/>
      <c r="C4" s="5"/>
      <c r="D4" s="5"/>
      <c r="AC4" s="6">
        <v>44835</v>
      </c>
      <c r="AD4" s="6">
        <v>44986</v>
      </c>
      <c r="AE4">
        <f>_xlfn.DAYS(AD4,AC4)</f>
        <v>151</v>
      </c>
      <c r="AO4">
        <f>D4+G4+M4+P4+V4+AE4+AN4</f>
        <v>151</v>
      </c>
      <c r="AQ4" t="s">
        <v>130</v>
      </c>
    </row>
    <row r="5" spans="1:41">
      <c r="A5" t="s">
        <v>186</v>
      </c>
      <c r="Z5" s="6">
        <v>42165</v>
      </c>
      <c r="AA5" s="6">
        <v>43991</v>
      </c>
      <c r="AC5" s="6">
        <v>41365</v>
      </c>
      <c r="AD5" s="6">
        <v>42129</v>
      </c>
      <c r="AE5">
        <f>_xlfn.DAYS(AD5,AC5)</f>
        <v>764</v>
      </c>
      <c r="AO5">
        <f>D5+G5+M5+P5+V5+AE5+AN5</f>
        <v>764</v>
      </c>
    </row>
    <row r="6" spans="1:43">
      <c r="A6" t="s">
        <v>186</v>
      </c>
      <c r="AC6" s="6">
        <v>44835</v>
      </c>
      <c r="AD6" s="6">
        <v>44986</v>
      </c>
      <c r="AE6">
        <f>_xlfn.DAYS(AD6,AC6)</f>
        <v>151</v>
      </c>
      <c r="AO6">
        <f>D6+G6+M6+P6+V6+AE6+AN6</f>
        <v>151</v>
      </c>
      <c r="AP6">
        <f>AO5+AO6</f>
        <v>915</v>
      </c>
      <c r="AQ6" t="s">
        <v>187</v>
      </c>
    </row>
    <row r="7" spans="2:4">
      <c r="B7" s="5"/>
      <c r="C7" s="5"/>
      <c r="D7" s="5"/>
    </row>
    <row r="8" spans="2:4">
      <c r="B8" s="5"/>
      <c r="C8" s="5"/>
      <c r="D8" s="5"/>
    </row>
    <row r="11" spans="2:4">
      <c r="B11" s="5"/>
      <c r="C11" s="5"/>
      <c r="D11" s="5"/>
    </row>
    <row r="12" spans="2:4">
      <c r="B12" s="5"/>
      <c r="C12" s="5"/>
      <c r="D12" s="5"/>
    </row>
    <row r="15" spans="2:4">
      <c r="B15" s="5"/>
      <c r="C15" s="5"/>
      <c r="D15" s="5"/>
    </row>
    <row r="18" spans="2:4">
      <c r="B18" s="5"/>
      <c r="C18" s="5"/>
      <c r="D18" s="5"/>
    </row>
    <row r="21" spans="2:4">
      <c r="B21" s="5"/>
      <c r="C21" s="5"/>
      <c r="D21" s="5"/>
    </row>
    <row r="24" spans="2:4">
      <c r="B24" s="5"/>
      <c r="C24" s="5"/>
      <c r="D24" s="5"/>
    </row>
    <row r="29" spans="6:7">
      <c r="F29" s="7"/>
      <c r="G29" s="7"/>
    </row>
  </sheetData>
  <mergeCells count="13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dataset_testo</vt:lpstr>
      <vt:lpstr>codebook</vt:lpstr>
      <vt:lpstr>dataset_pulito</vt:lpstr>
      <vt:lpstr>esempio</vt:lpstr>
      <vt:lpstr>calcolo carriere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Selena Grimaldi</dc:creator>
  <cp:lastModifiedBy>selen</cp:lastModifiedBy>
  <dcterms:created xsi:type="dcterms:W3CDTF">2023-02-12T09:01:00Z</dcterms:created>
  <dcterms:modified xsi:type="dcterms:W3CDTF">2023-02-27T21:14:56Z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CEFF4D7C023D4FE5AAC60881355512A1</vt:lpwstr>
  </property>
  <property fmtid="{D5CDD505-2E9C-101B-9397-08002B2CF9AE}" pid="3" name="KSOProductBuildVer">
    <vt:lpwstr>1033-11.2.0.11481</vt:lpwstr>
  </property>
</Properties>
</file>